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150" yWindow="-180" windowWidth="8445" windowHeight="7275" tabRatio="675"/>
  </bookViews>
  <sheets>
    <sheet name="Инструкция" sheetId="15" r:id="rId1"/>
    <sheet name="ЗАКАЗ" sheetId="12" r:id="rId2"/>
    <sheet name="4Life" sheetId="13" r:id="rId3"/>
    <sheet name="Santegra-Nouveau" sheetId="1" r:id="rId4"/>
    <sheet name="Mirra" sheetId="9" r:id="rId5"/>
    <sheet name="Пантика" sheetId="19" r:id="rId6"/>
    <sheet name="doTerra" sheetId="23" r:id="rId7"/>
    <sheet name="Dr.Haushka" sheetId="11" r:id="rId8"/>
    <sheet name="ЭкоДесерты" sheetId="25" r:id="rId9"/>
    <sheet name="Магниты" sheetId="5" r:id="rId10"/>
    <sheet name="Noni" sheetId="27" r:id="rId11"/>
    <sheet name="MonMio" sheetId="30" r:id="rId12"/>
    <sheet name="Программы" sheetId="16" r:id="rId13"/>
  </sheets>
  <definedNames>
    <definedName name="_A" localSheetId="2">'4Life'!#REF!</definedName>
    <definedName name="_A" localSheetId="6">doTerra!#REF!</definedName>
    <definedName name="_A" localSheetId="11">MonMio!#REF!</definedName>
    <definedName name="_A" localSheetId="3">'Santegra-Nouveau'!#REF!</definedName>
    <definedName name="_A" localSheetId="12">Программы!#REF!</definedName>
    <definedName name="_A" localSheetId="8">ЭкоДесерты!#REF!</definedName>
    <definedName name="_B" localSheetId="2">'4Life'!#REF!</definedName>
    <definedName name="_B" localSheetId="6">doTerra!#REF!</definedName>
    <definedName name="_B" localSheetId="11">MonMio!#REF!</definedName>
    <definedName name="_B" localSheetId="3">'Santegra-Nouveau'!#REF!</definedName>
    <definedName name="_B" localSheetId="12">Программы!#REF!</definedName>
    <definedName name="_B" localSheetId="8">ЭкоДесерты!#REF!</definedName>
    <definedName name="_C" localSheetId="2">'4Life'!#REF!</definedName>
    <definedName name="_C" localSheetId="6">doTerra!#REF!</definedName>
    <definedName name="_C" localSheetId="11">MonMio!#REF!</definedName>
    <definedName name="_C" localSheetId="3">'Santegra-Nouveau'!#REF!</definedName>
    <definedName name="_C" localSheetId="12">Программы!#REF!</definedName>
    <definedName name="_C" localSheetId="8">ЭкоДесерты!#REF!</definedName>
    <definedName name="_E" localSheetId="2">'4Life'!#REF!</definedName>
    <definedName name="_E" localSheetId="6">doTerra!#REF!</definedName>
    <definedName name="_E" localSheetId="11">MonMio!#REF!</definedName>
    <definedName name="_E" localSheetId="3">'Santegra-Nouveau'!#REF!</definedName>
    <definedName name="_E" localSheetId="12">Программы!#REF!</definedName>
    <definedName name="_E" localSheetId="8">ЭкоДесерты!#REF!</definedName>
    <definedName name="_F" localSheetId="2">'4Life'!#REF!</definedName>
    <definedName name="_F" localSheetId="6">doTerra!#REF!</definedName>
    <definedName name="_F" localSheetId="11">MonMio!#REF!</definedName>
    <definedName name="_F" localSheetId="3">'Santegra-Nouveau'!#REF!</definedName>
    <definedName name="_F" localSheetId="12">Программы!#REF!</definedName>
    <definedName name="_F" localSheetId="8">ЭкоДесерты!#REF!</definedName>
    <definedName name="_G" localSheetId="2">'4Life'!#REF!</definedName>
    <definedName name="_G" localSheetId="6">doTerra!#REF!</definedName>
    <definedName name="_G" localSheetId="11">MonMio!#REF!</definedName>
    <definedName name="_G" localSheetId="3">'Santegra-Nouveau'!#REF!</definedName>
    <definedName name="_G" localSheetId="12">Программы!#REF!</definedName>
    <definedName name="_G" localSheetId="8">ЭкоДесерты!#REF!</definedName>
    <definedName name="_H" localSheetId="2">'4Life'!#REF!</definedName>
    <definedName name="_H" localSheetId="6">doTerra!#REF!</definedName>
    <definedName name="_H" localSheetId="11">MonMio!#REF!</definedName>
    <definedName name="_H" localSheetId="3">'Santegra-Nouveau'!#REF!</definedName>
    <definedName name="_H" localSheetId="12">Программы!#REF!</definedName>
    <definedName name="_H" localSheetId="8">ЭкоДесерты!#REF!</definedName>
    <definedName name="_L" localSheetId="2">'4Life'!#REF!</definedName>
    <definedName name="_L" localSheetId="6">doTerra!#REF!</definedName>
    <definedName name="_L" localSheetId="11">MonMio!#REF!</definedName>
    <definedName name="_L" localSheetId="3">'Santegra-Nouveau'!#REF!</definedName>
    <definedName name="_L" localSheetId="12">Программы!#REF!</definedName>
    <definedName name="_L" localSheetId="8">ЭкоДесерты!#REF!</definedName>
    <definedName name="_M" localSheetId="2">'4Life'!#REF!</definedName>
    <definedName name="_M" localSheetId="6">doTerra!#REF!</definedName>
    <definedName name="_M" localSheetId="11">MonMio!#REF!</definedName>
    <definedName name="_M" localSheetId="3">'Santegra-Nouveau'!#REF!</definedName>
    <definedName name="_M" localSheetId="12">Программы!#REF!</definedName>
    <definedName name="_M" localSheetId="8">ЭкоДесерты!#REF!</definedName>
    <definedName name="_N" localSheetId="2">'4Life'!#REF!</definedName>
    <definedName name="_N" localSheetId="6">doTerra!#REF!</definedName>
    <definedName name="_N" localSheetId="11">MonMio!#REF!</definedName>
    <definedName name="_N" localSheetId="3">'Santegra-Nouveau'!#REF!</definedName>
    <definedName name="_N" localSheetId="12">Программы!#REF!</definedName>
    <definedName name="_N" localSheetId="8">ЭкоДесерты!#REF!</definedName>
    <definedName name="_O" localSheetId="2">'4Life'!#REF!</definedName>
    <definedName name="_O" localSheetId="6">doTerra!#REF!</definedName>
    <definedName name="_O" localSheetId="11">MonMio!#REF!</definedName>
    <definedName name="_O" localSheetId="3">'Santegra-Nouveau'!#REF!</definedName>
    <definedName name="_O" localSheetId="12">Программы!#REF!</definedName>
    <definedName name="_O" localSheetId="8">ЭкоДесерты!#REF!</definedName>
    <definedName name="_P" localSheetId="2">'4Life'!#REF!</definedName>
    <definedName name="_P" localSheetId="6">doTerra!#REF!</definedName>
    <definedName name="_P" localSheetId="11">MonMio!#REF!</definedName>
    <definedName name="_P" localSheetId="3">'Santegra-Nouveau'!#REF!</definedName>
    <definedName name="_P" localSheetId="12">Программы!#REF!</definedName>
    <definedName name="_P" localSheetId="8">ЭкоДесерты!#REF!</definedName>
    <definedName name="_R" localSheetId="2">'4Life'!#REF!</definedName>
    <definedName name="_R" localSheetId="6">doTerra!#REF!</definedName>
    <definedName name="_R" localSheetId="11">MonMio!#REF!</definedName>
    <definedName name="_R" localSheetId="3">'Santegra-Nouveau'!#REF!</definedName>
    <definedName name="_R" localSheetId="12">Программы!#REF!</definedName>
    <definedName name="_R" localSheetId="8">ЭкоДесерты!#REF!</definedName>
    <definedName name="_S" localSheetId="2">'4Life'!#REF!</definedName>
    <definedName name="_S" localSheetId="6">doTerra!#REF!</definedName>
    <definedName name="_S" localSheetId="11">MonMio!#REF!</definedName>
    <definedName name="_S" localSheetId="3">'Santegra-Nouveau'!#REF!</definedName>
    <definedName name="_S" localSheetId="12">Программы!#REF!</definedName>
    <definedName name="_S" localSheetId="8">ЭкоДесерты!#REF!</definedName>
    <definedName name="_U" localSheetId="2">'4Life'!#REF!</definedName>
    <definedName name="_U" localSheetId="6">doTerra!#REF!</definedName>
    <definedName name="_U" localSheetId="11">MonMio!#REF!</definedName>
    <definedName name="_U" localSheetId="3">'Santegra-Nouveau'!#REF!</definedName>
    <definedName name="_U" localSheetId="12">Программы!#REF!</definedName>
    <definedName name="_U" localSheetId="8">ЭкоДесерты!#REF!</definedName>
    <definedName name="_V" localSheetId="2">'4Life'!#REF!</definedName>
    <definedName name="_V" localSheetId="6">doTerra!#REF!</definedName>
    <definedName name="_V" localSheetId="11">MonMio!#REF!</definedName>
    <definedName name="_V" localSheetId="3">'Santegra-Nouveau'!#REF!</definedName>
    <definedName name="_V" localSheetId="12">Программы!#REF!</definedName>
    <definedName name="_V" localSheetId="8">ЭкоДесерты!#REF!</definedName>
    <definedName name="_W" localSheetId="2">'4Life'!#REF!</definedName>
    <definedName name="_W" localSheetId="6">doTerra!#REF!</definedName>
    <definedName name="_W" localSheetId="11">MonMio!#REF!</definedName>
    <definedName name="_W" localSheetId="3">'Santegra-Nouveau'!#REF!</definedName>
    <definedName name="_W" localSheetId="12">Программы!#REF!</definedName>
    <definedName name="_W" localSheetId="8">ЭкоДесерты!#REF!</definedName>
    <definedName name="pris03" localSheetId="2">#REF!</definedName>
    <definedName name="pris03" localSheetId="6">#REF!</definedName>
    <definedName name="pris03" localSheetId="4">#REF!</definedName>
    <definedName name="pris03" localSheetId="11">#REF!</definedName>
    <definedName name="pris03" localSheetId="10">#REF!</definedName>
    <definedName name="pris03" localSheetId="1">#REF!</definedName>
    <definedName name="pris03" localSheetId="5">#REF!</definedName>
    <definedName name="pris03" localSheetId="12">#REF!</definedName>
    <definedName name="pris03" localSheetId="8">#REF!</definedName>
    <definedName name="pris03">#REF!</definedName>
    <definedName name="_xlnm.Print_Titles" localSheetId="4">Mirra!$3:$3</definedName>
    <definedName name="_xlnm.Print_Titles" localSheetId="10">Noni!$3:$3</definedName>
    <definedName name="_xlnm.Print_Titles" localSheetId="5">Пантика!$3:$3</definedName>
    <definedName name="Косметичекская_линия_Nouveau">'Santegra-Nouveau'!$A$58</definedName>
    <definedName name="МЕНЮ">Инструкция!$A$3</definedName>
  </definedNames>
  <calcPr calcId="144525"/>
</workbook>
</file>

<file path=xl/calcChain.xml><?xml version="1.0" encoding="utf-8"?>
<calcChain xmlns="http://schemas.openxmlformats.org/spreadsheetml/2006/main">
  <c r="A129" i="5" l="1"/>
  <c r="A225" i="9" l="1"/>
  <c r="A220" i="9"/>
  <c r="A221" i="9" s="1"/>
  <c r="A222" i="9" s="1"/>
  <c r="H383" i="9" l="1"/>
  <c r="G383" i="9"/>
  <c r="F16" i="13"/>
  <c r="E16" i="13"/>
  <c r="A5" i="30" l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F110" i="30"/>
  <c r="F109" i="30"/>
  <c r="F102" i="30"/>
  <c r="F101" i="30"/>
  <c r="F95" i="30"/>
  <c r="F94" i="30"/>
  <c r="F87" i="30"/>
  <c r="F86" i="30"/>
  <c r="F80" i="30"/>
  <c r="F79" i="30"/>
  <c r="F72" i="30"/>
  <c r="F71" i="30"/>
  <c r="F64" i="30"/>
  <c r="F63" i="30"/>
  <c r="F57" i="30"/>
  <c r="F56" i="30"/>
  <c r="F50" i="30"/>
  <c r="F49" i="30"/>
  <c r="F43" i="30"/>
  <c r="F42" i="30"/>
  <c r="F35" i="30"/>
  <c r="F34" i="30"/>
  <c r="F28" i="30"/>
  <c r="F27" i="30"/>
  <c r="F21" i="30"/>
  <c r="F20" i="30"/>
  <c r="F13" i="30"/>
  <c r="F12" i="30"/>
  <c r="F5" i="30"/>
  <c r="F4" i="30"/>
  <c r="H126" i="30"/>
  <c r="F126" i="30"/>
  <c r="F7" i="27" l="1"/>
  <c r="E7" i="27"/>
  <c r="A5" i="27"/>
  <c r="E95" i="25" l="1"/>
  <c r="A286" i="23" l="1"/>
  <c r="A287" i="23"/>
  <c r="A288" i="23" s="1"/>
  <c r="F66" i="1" l="1"/>
  <c r="E66" i="1"/>
  <c r="H310" i="23" l="1"/>
  <c r="F310" i="23"/>
  <c r="G95" i="25" l="1"/>
  <c r="A5" i="25"/>
  <c r="A6" i="25" s="1"/>
  <c r="A7" i="25" s="1"/>
  <c r="A8" i="25" s="1"/>
  <c r="A9" i="25" s="1"/>
  <c r="A10" i="25" s="1"/>
  <c r="A11" i="25" l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9" i="11" s="1"/>
  <c r="A30" i="25" l="1"/>
  <c r="A31" i="25" s="1"/>
  <c r="A32" i="25" s="1"/>
  <c r="A33" i="25" s="1"/>
  <c r="G61" i="19"/>
  <c r="F61" i="19"/>
  <c r="A34" i="25" l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35" i="25" l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48" i="23"/>
  <c r="A49" i="23" s="1"/>
  <c r="A50" i="23" s="1"/>
  <c r="A51" i="23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73" i="25" l="1"/>
  <c r="A74" i="25" s="1"/>
  <c r="A75" i="25" s="1"/>
  <c r="A76" i="25" s="1"/>
  <c r="A77" i="25" s="1"/>
  <c r="A78" i="25" s="1"/>
  <c r="A79" i="25" s="1"/>
  <c r="A52" i="23"/>
  <c r="A53" i="23" s="1"/>
  <c r="A54" i="23" s="1"/>
  <c r="A20" i="19"/>
  <c r="A21" i="19" s="1"/>
  <c r="A22" i="19" s="1"/>
  <c r="A23" i="19" s="1"/>
  <c r="A24" i="19" s="1"/>
  <c r="A25" i="19" s="1"/>
  <c r="A27" i="19" s="1"/>
  <c r="A28" i="19" s="1"/>
  <c r="A29" i="19" s="1"/>
  <c r="A30" i="19" s="1"/>
  <c r="A31" i="19" s="1"/>
  <c r="A32" i="19" s="1"/>
  <c r="G151" i="5"/>
  <c r="H5" i="12" s="1"/>
  <c r="F151" i="5"/>
  <c r="H4" i="12" s="1"/>
  <c r="A80" i="25" l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55" i="23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34" i="19"/>
  <c r="A35" i="19" s="1"/>
  <c r="A36" i="19" s="1"/>
  <c r="A37" i="19" s="1"/>
  <c r="A38" i="19" s="1"/>
  <c r="A39" i="19" s="1"/>
  <c r="A40" i="19" s="1"/>
  <c r="A41" i="19" s="1"/>
  <c r="A42" i="19" s="1"/>
  <c r="A104" i="23" l="1"/>
  <c r="A105" i="23" s="1"/>
  <c r="A44" i="19"/>
  <c r="A45" i="19" s="1"/>
  <c r="A106" i="23" l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47" i="19"/>
  <c r="A48" i="19" s="1"/>
  <c r="A49" i="19" s="1"/>
  <c r="A50" i="19" s="1"/>
  <c r="A51" i="19" s="1"/>
  <c r="F56" i="1"/>
  <c r="E56" i="1"/>
  <c r="A138" i="23" l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53" i="19"/>
  <c r="A54" i="19" s="1"/>
  <c r="A56" i="19" s="1"/>
  <c r="A57" i="19" s="1"/>
  <c r="A58" i="19" s="1"/>
  <c r="A59" i="19" s="1"/>
  <c r="A60" i="19" s="1"/>
  <c r="A156" i="23" l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K40" i="16"/>
  <c r="I39" i="16"/>
  <c r="J39" i="16" s="1"/>
  <c r="E39" i="16"/>
  <c r="I38" i="16"/>
  <c r="J38" i="16" s="1"/>
  <c r="E38" i="16"/>
  <c r="I37" i="16"/>
  <c r="J37" i="16" s="1"/>
  <c r="E37" i="16"/>
  <c r="J36" i="16"/>
  <c r="I36" i="16"/>
  <c r="E36" i="16"/>
  <c r="I35" i="16"/>
  <c r="J35" i="16" s="1"/>
  <c r="E35" i="16"/>
  <c r="I34" i="16"/>
  <c r="J34" i="16" s="1"/>
  <c r="E34" i="16"/>
  <c r="I33" i="16"/>
  <c r="J33" i="16" s="1"/>
  <c r="E33" i="16"/>
  <c r="I32" i="16"/>
  <c r="J32" i="16" s="1"/>
  <c r="E32" i="16"/>
  <c r="I31" i="16"/>
  <c r="J31" i="16" s="1"/>
  <c r="E31" i="16"/>
  <c r="I30" i="16"/>
  <c r="J30" i="16" s="1"/>
  <c r="E30" i="16"/>
  <c r="I29" i="16"/>
  <c r="J29" i="16" s="1"/>
  <c r="E29" i="16"/>
  <c r="I28" i="16"/>
  <c r="J28" i="16" s="1"/>
  <c r="E28" i="16"/>
  <c r="I27" i="16"/>
  <c r="J27" i="16" s="1"/>
  <c r="E27" i="16"/>
  <c r="I26" i="16"/>
  <c r="J26" i="16" s="1"/>
  <c r="E26" i="16"/>
  <c r="I25" i="16"/>
  <c r="J25" i="16" s="1"/>
  <c r="E25" i="16"/>
  <c r="I24" i="16"/>
  <c r="J24" i="16" s="1"/>
  <c r="E24" i="16"/>
  <c r="I23" i="16"/>
  <c r="J23" i="16" s="1"/>
  <c r="E23" i="16"/>
  <c r="I22" i="16"/>
  <c r="J22" i="16" s="1"/>
  <c r="E22" i="16"/>
  <c r="I21" i="16"/>
  <c r="J21" i="16" s="1"/>
  <c r="E21" i="16"/>
  <c r="I20" i="16"/>
  <c r="J20" i="16" s="1"/>
  <c r="E20" i="16"/>
  <c r="I19" i="16"/>
  <c r="J19" i="16" s="1"/>
  <c r="E19" i="16"/>
  <c r="I18" i="16"/>
  <c r="J18" i="16" s="1"/>
  <c r="E18" i="16"/>
  <c r="I17" i="16"/>
  <c r="J17" i="16" s="1"/>
  <c r="E17" i="16"/>
  <c r="I16" i="16"/>
  <c r="J16" i="16" s="1"/>
  <c r="E16" i="16"/>
  <c r="I15" i="16"/>
  <c r="J15" i="16" s="1"/>
  <c r="E15" i="16"/>
  <c r="I14" i="16"/>
  <c r="J14" i="16" s="1"/>
  <c r="E14" i="16"/>
  <c r="I13" i="16"/>
  <c r="J13" i="16" s="1"/>
  <c r="E13" i="16"/>
  <c r="I12" i="16"/>
  <c r="J12" i="16" s="1"/>
  <c r="E12" i="16"/>
  <c r="I11" i="16"/>
  <c r="J11" i="16" s="1"/>
  <c r="E11" i="16"/>
  <c r="I10" i="16"/>
  <c r="J10" i="16" s="1"/>
  <c r="E10" i="16"/>
  <c r="I9" i="16"/>
  <c r="J9" i="16" s="1"/>
  <c r="E9" i="16"/>
  <c r="I8" i="16"/>
  <c r="J8" i="16" s="1"/>
  <c r="E8" i="16"/>
  <c r="I7" i="16"/>
  <c r="J7" i="16" s="1"/>
  <c r="E7" i="16"/>
  <c r="I6" i="16"/>
  <c r="J6" i="16" s="1"/>
  <c r="E6" i="16"/>
  <c r="I5" i="16"/>
  <c r="J5" i="16" s="1"/>
  <c r="E5" i="16"/>
  <c r="A180" i="23" l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J40" i="16"/>
  <c r="E74" i="1"/>
  <c r="A195" i="23" l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F285" i="11"/>
  <c r="E285" i="11"/>
  <c r="F74" i="1"/>
  <c r="A218" i="23" l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150" i="11"/>
  <c r="A151" i="11" s="1"/>
  <c r="A152" i="11" s="1"/>
  <c r="A153" i="11" s="1"/>
  <c r="A154" i="11" s="1"/>
  <c r="A155" i="11" s="1"/>
  <c r="A156" i="11" s="1"/>
  <c r="A157" i="11" s="1"/>
  <c r="F76" i="1"/>
  <c r="E76" i="1"/>
  <c r="A231" i="23" l="1"/>
  <c r="A158" i="11"/>
  <c r="A159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H7" i="12"/>
  <c r="H6" i="12"/>
  <c r="A232" i="23" l="1"/>
  <c r="A233" i="23" s="1"/>
  <c r="A234" i="23" s="1"/>
  <c r="A235" i="23" s="1"/>
  <c r="A236" i="23" s="1"/>
  <c r="A237" i="23" s="1"/>
  <c r="A238" i="23" s="1"/>
  <c r="A239" i="23" s="1"/>
  <c r="H8" i="12"/>
  <c r="A6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40" i="23"/>
  <c r="A241" i="23" s="1"/>
  <c r="A242" i="23" s="1"/>
  <c r="A243" i="23" s="1"/>
  <c r="A244" i="23" s="1"/>
  <c r="A245" i="23" s="1"/>
  <c r="A246" i="23" s="1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247" i="23"/>
  <c r="A248" i="23" s="1"/>
  <c r="A249" i="23" s="1"/>
  <c r="A250" i="23" s="1"/>
  <c r="A251" i="23" l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35" i="5"/>
  <c r="A36" i="5" s="1"/>
  <c r="A37" i="5" s="1"/>
  <c r="A38" i="5" s="1"/>
  <c r="A39" i="5" s="1"/>
  <c r="A40" i="5" s="1"/>
  <c r="A41" i="5" s="1"/>
  <c r="A263" i="23" l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42" i="5"/>
  <c r="A43" i="5" s="1"/>
  <c r="A44" i="5" s="1"/>
  <c r="A45" i="5" s="1"/>
  <c r="A46" i="5" s="1"/>
  <c r="A47" i="5" s="1"/>
  <c r="A48" i="5" s="1"/>
  <c r="A6" i="9"/>
  <c r="A7" i="9" s="1"/>
  <c r="A280" i="23" l="1"/>
  <c r="A281" i="23" s="1"/>
  <c r="A282" i="23" s="1"/>
  <c r="A283" i="23" s="1"/>
  <c r="A284" i="23" s="1"/>
  <c r="A285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49" i="5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9" i="9"/>
  <c r="A10" i="9" s="1"/>
  <c r="A11" i="9" s="1"/>
  <c r="A12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l="1"/>
  <c r="A54" i="9" s="1"/>
  <c r="A71" i="5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0" i="5" s="1"/>
  <c r="A131" i="5" s="1"/>
  <c r="A55" i="9" l="1"/>
  <c r="A56" i="9" s="1"/>
  <c r="A57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132" i="5"/>
  <c r="A133" i="5" s="1"/>
  <c r="A134" i="5" s="1"/>
  <c r="A135" i="5" s="1"/>
  <c r="A136" i="5" s="1"/>
  <c r="A137" i="5" s="1"/>
  <c r="A138" i="5" s="1"/>
  <c r="A139" i="5" s="1"/>
  <c r="A140" i="5" s="1"/>
  <c r="A83" i="9" l="1"/>
  <c r="A84" i="9" s="1"/>
  <c r="A85" i="9" s="1"/>
  <c r="A86" i="9" s="1"/>
  <c r="A87" i="9" s="1"/>
  <c r="A89" i="9" s="1"/>
  <c r="A90" i="9" s="1"/>
  <c r="A91" i="9" s="1"/>
  <c r="A92" i="9" s="1"/>
  <c r="A93" i="9" s="1"/>
  <c r="A94" i="9" s="1"/>
  <c r="A95" i="9" s="1"/>
  <c r="A96" i="9" l="1"/>
  <c r="A98" i="9" s="1"/>
  <c r="A99" i="9" s="1"/>
  <c r="A100" i="9" s="1"/>
  <c r="A101" i="9" s="1"/>
  <c r="A141" i="5"/>
  <c r="A102" i="9" l="1"/>
  <c r="A104" i="9" s="1"/>
  <c r="A105" i="9" s="1"/>
  <c r="A106" i="9" s="1"/>
  <c r="A108" i="9" s="1"/>
  <c r="A109" i="9" s="1"/>
  <c r="A110" i="9" s="1"/>
  <c r="A111" i="9" s="1"/>
  <c r="A112" i="9" s="1"/>
  <c r="A113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42" i="5"/>
  <c r="A143" i="5" s="1"/>
  <c r="A136" i="9" l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60" i="9" s="1"/>
  <c r="A161" i="9" s="1"/>
  <c r="A162" i="9" s="1"/>
  <c r="A163" i="9" s="1"/>
  <c r="A165" i="9" s="1"/>
  <c r="A166" i="9" s="1"/>
  <c r="A167" i="9" s="1"/>
  <c r="A168" i="9" s="1"/>
  <c r="A169" i="9" s="1"/>
  <c r="A171" i="9" s="1"/>
  <c r="A172" i="9" s="1"/>
  <c r="A173" i="9" s="1"/>
  <c r="A174" i="9" s="1"/>
  <c r="A175" i="9" s="1"/>
  <c r="A177" i="9" s="1"/>
  <c r="A178" i="9" s="1"/>
  <c r="A179" i="9" s="1"/>
  <c r="A180" i="9" s="1"/>
  <c r="A181" i="9" s="1"/>
  <c r="A182" i="9" s="1"/>
  <c r="A184" i="9" s="1"/>
  <c r="A185" i="9" s="1"/>
  <c r="A186" i="9" s="1"/>
  <c r="A187" i="9" s="1"/>
  <c r="A188" i="9" s="1"/>
  <c r="A189" i="9" s="1"/>
  <c r="A190" i="9" l="1"/>
  <c r="A191" i="9" s="1"/>
  <c r="A193" i="9" s="1"/>
  <c r="A194" i="9" s="1"/>
  <c r="A195" i="9" s="1"/>
  <c r="A196" i="9" s="1"/>
  <c r="A197" i="9" s="1"/>
  <c r="A198" i="9" s="1"/>
  <c r="A199" i="9" s="1"/>
  <c r="A201" i="9" l="1"/>
  <c r="A202" i="9" s="1"/>
  <c r="A203" i="9" s="1"/>
  <c r="A204" i="9" s="1"/>
  <c r="A205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144" i="5"/>
  <c r="A226" i="9" l="1"/>
  <c r="A227" i="9" s="1"/>
  <c r="A228" i="9" s="1"/>
  <c r="A229" i="9" s="1"/>
  <c r="A230" i="9" s="1"/>
  <c r="A231" i="9" s="1"/>
  <c r="A232" i="9" s="1"/>
  <c r="A233" i="9" s="1"/>
  <c r="A234" i="9" s="1"/>
  <c r="A235" i="9" s="1"/>
  <c r="A145" i="5"/>
  <c r="A146" i="5" s="1"/>
  <c r="A147" i="5" s="1"/>
  <c r="A148" i="5" s="1"/>
  <c r="A149" i="5" l="1"/>
  <c r="A150" i="5" s="1"/>
  <c r="A236" i="9"/>
  <c r="A237" i="9" s="1"/>
  <c r="A238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1" i="9" l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l="1"/>
  <c r="A312" i="9" s="1"/>
  <c r="A313" i="9" l="1"/>
  <c r="A314" i="9" s="1"/>
  <c r="A315" i="9" s="1"/>
  <c r="A316" i="9" s="1"/>
  <c r="A317" i="9" s="1"/>
  <c r="A318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</calcChain>
</file>

<file path=xl/comments1.xml><?xml version="1.0" encoding="utf-8"?>
<comments xmlns="http://schemas.openxmlformats.org/spreadsheetml/2006/main">
  <authors>
    <author>Mirra</author>
  </authors>
  <commentLis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НатурКонс:
</t>
        </r>
        <r>
          <rPr>
            <sz val="9"/>
            <color indexed="81"/>
            <rFont val="Tahoma"/>
            <family val="2"/>
            <charset val="204"/>
          </rPr>
          <t xml:space="preserve">комплексная программа считается одной единицей, при этом содержит несколько единиц, в зависимости от программы 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НатурКонс:</t>
        </r>
        <r>
          <rPr>
            <sz val="9"/>
            <color indexed="81"/>
            <rFont val="Tahoma"/>
            <family val="2"/>
            <charset val="204"/>
          </rPr>
          <t xml:space="preserve">
при заказе программы скидка уже учтена в итоговой стоимости программы</t>
        </r>
      </text>
    </comment>
  </commentList>
</comments>
</file>

<file path=xl/comments2.xml><?xml version="1.0" encoding="utf-8"?>
<comments xmlns="http://schemas.openxmlformats.org/spreadsheetml/2006/main">
  <authors>
    <author>phytonet@gmail.com</author>
  </authors>
  <commentLis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phytonet@gmail.com:</t>
        </r>
        <r>
          <rPr>
            <sz val="9"/>
            <color indexed="81"/>
            <rFont val="Tahoma"/>
            <family val="2"/>
            <charset val="204"/>
          </rPr>
          <t xml:space="preserve">
магнит, германий, турмалин</t>
        </r>
      </text>
    </comment>
  </commentList>
</comments>
</file>

<file path=xl/sharedStrings.xml><?xml version="1.0" encoding="utf-8"?>
<sst xmlns="http://schemas.openxmlformats.org/spreadsheetml/2006/main" count="4434" uniqueCount="3349">
  <si>
    <t>Alfalfa (100)</t>
  </si>
  <si>
    <t>Arthromil™ (120)</t>
  </si>
  <si>
    <t>Bee Royal™ (90)</t>
  </si>
  <si>
    <t>Black Walnut (100)</t>
  </si>
  <si>
    <t>BoostIron™ (60)</t>
  </si>
  <si>
    <t>Burdock (100)</t>
  </si>
  <si>
    <t>CardioPhyt™ (60)</t>
  </si>
  <si>
    <t>Chlorophyll Forte GP (90)</t>
  </si>
  <si>
    <t>CoQ10 (30)</t>
  </si>
  <si>
    <t>Echinacea GP (30)</t>
  </si>
  <si>
    <t>ElmiGone™ (120)</t>
  </si>
  <si>
    <t>Essential C-curity™ (60)</t>
  </si>
  <si>
    <t>Exclzyme® EN (60)</t>
  </si>
  <si>
    <t>Fish Oil GP (90)</t>
  </si>
  <si>
    <t>FluGone™ (60)</t>
  </si>
  <si>
    <t>Gemalon™ 500 (60)</t>
  </si>
  <si>
    <t>Ginkgo Forte GP (60)</t>
  </si>
  <si>
    <t>Glucosamine Forte (60)</t>
  </si>
  <si>
    <t>Gotu Kola GP (30)</t>
  </si>
  <si>
    <t>Hydrangea EX (30)</t>
  </si>
  <si>
    <t>L.Acidophilus (60)</t>
  </si>
  <si>
    <t>Lecithin (100)</t>
  </si>
  <si>
    <t>Licorice (100)</t>
  </si>
  <si>
    <t>LiverPro™ (90)</t>
  </si>
  <si>
    <t>MenoFix™ (60)</t>
  </si>
  <si>
    <t>Norwegian Kelp GP (60)</t>
  </si>
  <si>
    <t>Osteo Complex (180)</t>
  </si>
  <si>
    <t>Passion Flower GP (30)</t>
  </si>
  <si>
    <t>Pau d'Arco GP (30)</t>
  </si>
  <si>
    <t>PerFem Forte™ (30)</t>
  </si>
  <si>
    <t>Red Clover Forte (60)</t>
  </si>
  <si>
    <t>Refungin™ (90)</t>
  </si>
  <si>
    <t>Reglucol™ (60)</t>
  </si>
  <si>
    <t>Sanoprost™ TR (60)</t>
  </si>
  <si>
    <t>Ultivit™ (90)</t>
  </si>
  <si>
    <t>Ultivit™ Kids (60)</t>
  </si>
  <si>
    <t>Una de Gato GP (30)</t>
  </si>
  <si>
    <t>VAG Forte™ (60)</t>
  </si>
  <si>
    <t>Vision Forte (60)</t>
  </si>
  <si>
    <t>Wild Yam GP (30)</t>
  </si>
  <si>
    <t>Cell Regenerating Firming Lotion</t>
  </si>
  <si>
    <t>Cell Rejuvenation Serum</t>
  </si>
  <si>
    <t>Cell Cleansing Gel</t>
  </si>
  <si>
    <t>Cell Hydration Mist</t>
  </si>
  <si>
    <t>Cell Slimming &amp; Sculpting Lotion</t>
  </si>
  <si>
    <t>30 мл</t>
  </si>
  <si>
    <t>туба</t>
  </si>
  <si>
    <t>50 мл</t>
  </si>
  <si>
    <t>дисп.</t>
  </si>
  <si>
    <t>100 мл</t>
  </si>
  <si>
    <t>Бальзам РЕМОВИТ</t>
  </si>
  <si>
    <t>Золотая линия</t>
  </si>
  <si>
    <t>200 мл</t>
  </si>
  <si>
    <t xml:space="preserve">Гель для душа </t>
  </si>
  <si>
    <t>Гель после бритья</t>
  </si>
  <si>
    <t>35 мл</t>
  </si>
  <si>
    <t>АКТИВ БАЛЬЗАМ для контура глаз</t>
  </si>
  <si>
    <t>АКТИВ БАЛЬЗАМ против старения</t>
  </si>
  <si>
    <t>Линия Elegance by Pierre Cardin</t>
  </si>
  <si>
    <t>банка</t>
  </si>
  <si>
    <t>Защитная линия - MIRRA PROTECT</t>
  </si>
  <si>
    <t>5 мл</t>
  </si>
  <si>
    <t>фл.</t>
  </si>
  <si>
    <t>Интимная линия - MIRRA INTIM</t>
  </si>
  <si>
    <t>50 кап.</t>
  </si>
  <si>
    <t>бан.</t>
  </si>
  <si>
    <t>50 шт.</t>
  </si>
  <si>
    <t>40 таб.</t>
  </si>
  <si>
    <t>60 кап.</t>
  </si>
  <si>
    <t>15 мл</t>
  </si>
  <si>
    <t>Бальзам "БИФИРОН"</t>
  </si>
  <si>
    <t>Гель-бальзам "РЕПАРИРУЮЩИЙ"</t>
  </si>
  <si>
    <t>75 мл</t>
  </si>
  <si>
    <t>Детская линия - MIRRA BABY</t>
  </si>
  <si>
    <t>75мл.</t>
  </si>
  <si>
    <t>50мл</t>
  </si>
  <si>
    <t xml:space="preserve"> Линия ухода за полостью рта - MIRRA DENT</t>
  </si>
  <si>
    <t>150 мл</t>
  </si>
  <si>
    <t>125 мл</t>
  </si>
  <si>
    <t>Линия ухода за волосами - MIRRA HAIR</t>
  </si>
  <si>
    <t>КРЕМ-МАСЛО ДЛЯ РУК</t>
  </si>
  <si>
    <t>Тоник СЕБОРЕГУЛИРУЮЩИЙ</t>
  </si>
  <si>
    <t>КРЕМ-СУФЛЕ с эффектом МАТИРОВАНИЯ</t>
  </si>
  <si>
    <t>УМА-БАЛЬЗАМ с икрой осетровых рыб</t>
  </si>
  <si>
    <t>ГЕЛЬ-МАСКА нормализующая</t>
  </si>
  <si>
    <t>150мл</t>
  </si>
  <si>
    <t>Очищающий МУСС</t>
  </si>
  <si>
    <t>БАЛЬЗАМ-КОРРЕКТОР локальный</t>
  </si>
  <si>
    <t>Линия интенсивного ухода - MIRRA INTENSIVЕ</t>
  </si>
  <si>
    <t>МИЦЕЛЛЯРНАЯ ВОДА</t>
  </si>
  <si>
    <t>6 мл</t>
  </si>
  <si>
    <t xml:space="preserve">Крем ДЛЯ РУК питательный с клевером, люцерной и мумие </t>
  </si>
  <si>
    <t>Линия ухода за телом - MIRRA BODY</t>
  </si>
  <si>
    <t>Бальзам ДЛЯ РЕСНИЦ</t>
  </si>
  <si>
    <t>Крем ДЛЯ ВЕК питательный с лифтинг эффектом</t>
  </si>
  <si>
    <t>Гель-контур ДЛЯ ВЕК увлажняющий</t>
  </si>
  <si>
    <t>Крем НОЧНОЙ для сухой кожи с маслом кедра и прополиса</t>
  </si>
  <si>
    <t>Крем питательный С МУМИЕ для сухой кожи</t>
  </si>
  <si>
    <t>75мл</t>
  </si>
  <si>
    <t>Пенка для умывания с фруктовыми кислотами и ромашкой</t>
  </si>
  <si>
    <t>Линия повседневного ухода - MIRRA DAILY</t>
  </si>
  <si>
    <t>НАИМЕНОВАНИЕ ПРОДУКТА</t>
  </si>
  <si>
    <t>Крем для кожи вокруг глаз (Augencreme)   1,5 мл (саше)</t>
  </si>
  <si>
    <t>Крем для ног увлажняющий (Fußcreme)   2.5 мл (саше)</t>
  </si>
  <si>
    <t>Крем для лица "Хрустальная трава" (Gesichtscreme Mittagsblume)   1,5 мл (саше)</t>
  </si>
  <si>
    <t>Крем для ухода за сухой кожей "Хрустальная трава" (Intensiv Creme Mitttagsblume)   1,5 мл (саше)</t>
  </si>
  <si>
    <t>Каталог по косметике "Dr. Hauschka"</t>
  </si>
  <si>
    <t>Губка-спонж косметическая (Kosmetikschwamm)</t>
  </si>
  <si>
    <t>Косметические средства Dr.Hauschka</t>
  </si>
  <si>
    <t>Бальзам для губ (Lippencosmetikum) 4,5 мл</t>
  </si>
  <si>
    <t>Бальзам для ног дезодорирующий (Fußdeobalsam)   30 мл</t>
  </si>
  <si>
    <t>Бальзам для тела "Айва" (Quitten Körpermilch)   10 мл (пробник)</t>
  </si>
  <si>
    <t>Бальзам для тела "Айва" (Quitten Körpermilch)   145 мл</t>
  </si>
  <si>
    <t>Бальзам для тела "Лаванда и Сандал" (Lavendel Sandelholz Korperbalsam)   10 мл (пробник)</t>
  </si>
  <si>
    <t>Бальзам для тела "Лаванда и Сандал" (Lavendel Sandelholz Korperbalsam)   145 мл</t>
  </si>
  <si>
    <t>Бальзам для тела "Лимон и Лемонграсс" (Zitronen Lemongrass Körpermilch)   10 мл (пробник)</t>
  </si>
  <si>
    <t>Бальзам для тела "Миндаль" (Mandel Körperbalsam)   10 мл (пробник)</t>
  </si>
  <si>
    <t>Бальзам для тела "Миндаль" (Mandel Körperbalsam)   145 мл</t>
  </si>
  <si>
    <t>Бальзам для тела "Роза" (Korperbalsam Rose)   10 мл (пробник)</t>
  </si>
  <si>
    <t>Бальзам для тела "Роза" (Korperbalsam Rose)   145 мл</t>
  </si>
  <si>
    <t>Восстанавливающая маска (Revitalisierende Maske)    5 мл (пробник)</t>
  </si>
  <si>
    <t>Восстанавливающая маска (Revitalisierende Maske)   30 мл</t>
  </si>
  <si>
    <t>Дезодорант "Мята и Шалфей" (Salbei Minze Deomilch)   50 мл</t>
  </si>
  <si>
    <t>Дезодорант "Роза" (Rosen Deomilch)   50 мл</t>
  </si>
  <si>
    <t>Дневной тональный крем (Tönungscreme)    5 мл (пробник)</t>
  </si>
  <si>
    <t>Дневной тональный крем (Tönungscreme)   30 мл</t>
  </si>
  <si>
    <t>Интенсивно питающая маска (Hüllende Maske)   30 мл</t>
  </si>
  <si>
    <t>Косметическое средство для интенсивного ухода за проблемной кожей до 25 лет   40 мл</t>
  </si>
  <si>
    <t>Косметическое средство для интенсивного ухода за проблемной кожей после 25 лет   40 мл</t>
  </si>
  <si>
    <t>Косметическое средство для интенсивного ухода за чувствительной кожей   40 мл</t>
  </si>
  <si>
    <t>Косметическое средство для интенсивного ухода за зрелой кожей   40 мл</t>
  </si>
  <si>
    <t>Косметическое средство для интенсивного ухода за зрелой кожей (специальное)   40 мл</t>
  </si>
  <si>
    <t>Косметическое средство для ночного ухода (Nachtkur)  10 х1 мл</t>
  </si>
  <si>
    <t>Косметическое средство для ночного ухода (Nachtkur)  50 х1 мл</t>
  </si>
  <si>
    <t>Косметическое средство для чувствительной кожи (Tag und Nachtkur sensitiv)   10 х1 мл</t>
  </si>
  <si>
    <t>Крем-бальзам для душа "Лаванда и Сандал" (Lavendel Sandelholz Duschbalsam)   10 мл (пробник)</t>
  </si>
  <si>
    <t>Крем-бальзам для душа "Лаванда и Сандал" (Lavendel Sandelholz Duschbalsam)   200 мл</t>
  </si>
  <si>
    <t>Крем-бальзам для душа "Лимон и Лемонграсс" (Zitronen Lemongrass Duschbalsam)   10 мл (пробник)</t>
  </si>
  <si>
    <t>Крем-бальзам для душа "Лимон и Лемонграсс" (Zitronen Lemongrass Duschbalsam)   200 мл</t>
  </si>
  <si>
    <t>Крем-бальзам для душа "Миндаль" (Mandel Duschbalsam)   10 мл (пробник)</t>
  </si>
  <si>
    <t>Крем-бальзам для душа "Миндаль" (Mandel Duschbalsam)   200 мл</t>
  </si>
  <si>
    <t>Крем-бальзам для душа "Роза" (Rosen Duschbalsam)   10 мл (пробник)</t>
  </si>
  <si>
    <t>Крем-бальзам для душа "Роза" (Rosen Duschbalsam)   200 мл</t>
  </si>
  <si>
    <t>Маска очищающая (Reinigungsmaske)    10 г (пробник)</t>
  </si>
  <si>
    <t>Маска очищающая (Reinigungsmaske)    90 г</t>
  </si>
  <si>
    <t>Маскирующий карандаш "Чистая кожа" 01 (натуральный) (Abdeckstift 01)   2 г</t>
  </si>
  <si>
    <t>Маскирующий карандаш "Чистая кожа" 02 (бежевый) (Abdeckstift 02)   2 г</t>
  </si>
  <si>
    <t>Маскирующий карандаш "Чистая кожа" 03 (песочный)(Abdeckstift 03)   2 г</t>
  </si>
  <si>
    <t>Масло для волос с ниимом (Neem Haarölkur)   100 мл</t>
  </si>
  <si>
    <t>Масло для ногтей с ниимом (Neem Nagelol)   30 мл</t>
  </si>
  <si>
    <t>Масло для ногтей с ниимом в карандаше (Neem Nagelölstift)    3 мл</t>
  </si>
  <si>
    <t>Масло для тела с вытяжкой из торфа и лавандой (Moor Lavendel Pflegeöl)   75 мл</t>
  </si>
  <si>
    <t>Ополаскиватель для волос "Жожоба и Алтей" (Jojoba Eibisch Haarspülung)   200 мл</t>
  </si>
  <si>
    <t>Пудра для тела с шёлком (Seidenpuder)   50 г</t>
  </si>
  <si>
    <t>Средство для ванн "Лимон и Лемонграсс" (Zitronen Lemongrass Bad)   10 мл (пробник)</t>
  </si>
  <si>
    <t>Средство для ванн "Лимон и Лемонграсс" (Zitronen Lemongrass Bad)   100 мл</t>
  </si>
  <si>
    <t>Средство для ванн "Миндаль" (Mandel Bad)   10 мл (пробник)</t>
  </si>
  <si>
    <t>Средство для ванн "Миндаль" (Mandel Bad)   100 мл</t>
  </si>
  <si>
    <t>Средство для ванн "Пихта" (Wind und Wetter Bad)   30 мл</t>
  </si>
  <si>
    <t>Средство для ванн "Роза" (Rosen Bad)   10 мл (пробник)</t>
  </si>
  <si>
    <t>Средство для ванн "Роза" (Rosen Bad)   100 мл</t>
  </si>
  <si>
    <t>Средство для ванн "Шалфей" (Salbei Bad)   10 мл (пробник)</t>
  </si>
  <si>
    <t>Средство для ванн "Шалфей" (Salbei Bad)   100 мл</t>
  </si>
  <si>
    <t>Средство для ванн с торфом и лавандой (Moor Lavendel Bad)  100 мл</t>
  </si>
  <si>
    <t>Средство для паровой очистки лица (Gesichtsdampfbad)   100 мл</t>
  </si>
  <si>
    <t>Средство для снятия усталости глаз (Augenfrische)    5 мл (пробник)</t>
  </si>
  <si>
    <t>Средство для снятия усталости глаз (Augenfrische)   10х5 мл</t>
  </si>
  <si>
    <t>Сыворотка для ночного ухода (Nachtserum)   2,5 мл (пробник)</t>
  </si>
  <si>
    <t>Сыворотка для ночного ухода (Nachtserum)   25 мл</t>
  </si>
  <si>
    <t>Тонирующее средство для кожи (Tonungsfluid)   30 мл</t>
  </si>
  <si>
    <t>Увлажняющее молочко для лица (Gesichtsmilch)     5 мл (пробник)</t>
  </si>
  <si>
    <t>Увлажняющее молочко для лица (Gesichtsmilch)   100 мл</t>
  </si>
  <si>
    <t>Укрепляющая маска (Aufbauende Maske)    5 мл (пробник)</t>
  </si>
  <si>
    <t>Укрепляющая маска (Aufbauende Maske)   30 мл</t>
  </si>
  <si>
    <t>Успокаивающая маска (Beruhigende Maske)    5 мл (пробник)</t>
  </si>
  <si>
    <t>Успокаивающая маска (Beruhigende Maske)   30 мл</t>
  </si>
  <si>
    <t>Косметика Dr.Hauschka Med</t>
  </si>
  <si>
    <t>Бальзам для ухода за сухой кожей "Хрустальная трава" (Pflege Lotion Mittagsblume)   200 мл</t>
  </si>
  <si>
    <t>Зубная паста для укрепления зубов "Мята" (Forte Zahncreme Minze)   75 мл</t>
  </si>
  <si>
    <t>Зубная паста для чувствительных зубов "Морская соль" (Sensitiv Zachcreme Sole)   75 мл</t>
  </si>
  <si>
    <t>Крем для усиленного ухода "Потентилла" Dr.Hauschka Med (Akut Creme Potentilla) 20 мл</t>
  </si>
  <si>
    <t>Эликсир для полоскания рта "Шалфей" (Mundspülung Salbei)   300 мл</t>
  </si>
  <si>
    <t>Декоративная косметика Dr.Hauschka</t>
  </si>
  <si>
    <t>H12 E3</t>
  </si>
  <si>
    <t>H16 D3</t>
  </si>
  <si>
    <t>H18 E2</t>
  </si>
  <si>
    <t>К2 B1</t>
  </si>
  <si>
    <t>HB 626</t>
  </si>
  <si>
    <t>WS 028</t>
  </si>
  <si>
    <t>Маска для глаз</t>
  </si>
  <si>
    <t>ФИКСАТОРЫ И ПОВЯЗКИ</t>
  </si>
  <si>
    <t>Фиксатор на запястье</t>
  </si>
  <si>
    <t>WP 176</t>
  </si>
  <si>
    <t>Повязка для головы</t>
  </si>
  <si>
    <t>WP 177</t>
  </si>
  <si>
    <t>WP 178</t>
  </si>
  <si>
    <t>Фиксатор для плеча</t>
  </si>
  <si>
    <t>WP 183</t>
  </si>
  <si>
    <t>WP 184</t>
  </si>
  <si>
    <t>Фиксатор для колена</t>
  </si>
  <si>
    <t>WP 187</t>
  </si>
  <si>
    <t>Фиксатор на голеностоп</t>
  </si>
  <si>
    <t>БРАСЛЕТЫ МЕДНЫЕ</t>
  </si>
  <si>
    <t>F 216</t>
  </si>
  <si>
    <t>F 382</t>
  </si>
  <si>
    <t>F 619</t>
  </si>
  <si>
    <t>F 723</t>
  </si>
  <si>
    <t>F 739</t>
  </si>
  <si>
    <t>F 814</t>
  </si>
  <si>
    <t>F 922</t>
  </si>
  <si>
    <t>АКСЕССУАРЫ</t>
  </si>
  <si>
    <t>WR 245</t>
  </si>
  <si>
    <t>Палочка магнитная</t>
  </si>
  <si>
    <t>WQ 125</t>
  </si>
  <si>
    <t>Магнитный пластырь</t>
  </si>
  <si>
    <t>WS 101</t>
  </si>
  <si>
    <t>SF</t>
  </si>
  <si>
    <t>Клипса Антихрап</t>
  </si>
  <si>
    <t>WS 102</t>
  </si>
  <si>
    <t>СMR</t>
  </si>
  <si>
    <t>КОЛЬЦА</t>
  </si>
  <si>
    <t>FRR</t>
  </si>
  <si>
    <t>С 19-46</t>
  </si>
  <si>
    <t>С 17-30</t>
  </si>
  <si>
    <t>С 10-49</t>
  </si>
  <si>
    <t>С 10-66</t>
  </si>
  <si>
    <t>С 19-27</t>
  </si>
  <si>
    <t>С 10-67</t>
  </si>
  <si>
    <t>от</t>
  </si>
  <si>
    <t>плюс сюрприз</t>
  </si>
  <si>
    <t xml:space="preserve">WP 174 </t>
  </si>
  <si>
    <t>TBG 08</t>
  </si>
  <si>
    <t>TBG 13</t>
  </si>
  <si>
    <t>БРАСЛЕТЫ ТИТАНОВЫЕ</t>
  </si>
  <si>
    <t>FD 1</t>
  </si>
  <si>
    <t>FD 2</t>
  </si>
  <si>
    <t>МОЛОДЕЖНАЯ КОЛЛЕКЦИЯ</t>
  </si>
  <si>
    <t>OG 7011</t>
  </si>
  <si>
    <t>ОЖЕРЕЛЬЕ</t>
  </si>
  <si>
    <t>Т 60</t>
  </si>
  <si>
    <t>Т 84</t>
  </si>
  <si>
    <t>Т 109</t>
  </si>
  <si>
    <t>Т 155</t>
  </si>
  <si>
    <t>Т 2506</t>
  </si>
  <si>
    <t>F 1360</t>
  </si>
  <si>
    <t>БРАСЛЕТЫ  ГЕМАТИТНЫЕ</t>
  </si>
  <si>
    <t>H17 D4</t>
  </si>
  <si>
    <t>H24 B2</t>
  </si>
  <si>
    <t>К4</t>
  </si>
  <si>
    <t>WB 3186</t>
  </si>
  <si>
    <t>ВС 3305</t>
  </si>
  <si>
    <t>КЕРАМИЧЕСКИЙ</t>
  </si>
  <si>
    <t>F 924</t>
  </si>
  <si>
    <t>F 925</t>
  </si>
  <si>
    <t>FG 16</t>
  </si>
  <si>
    <t>FG 216</t>
  </si>
  <si>
    <t>FG 650</t>
  </si>
  <si>
    <t>FG 1206</t>
  </si>
  <si>
    <t>FG 1384</t>
  </si>
  <si>
    <t>FG 2109 S</t>
  </si>
  <si>
    <t>FG L 12</t>
  </si>
  <si>
    <t>FG N 10</t>
  </si>
  <si>
    <t>LG 10</t>
  </si>
  <si>
    <t>FB 1</t>
  </si>
  <si>
    <t>FB 1206</t>
  </si>
  <si>
    <t>FB 1290</t>
  </si>
  <si>
    <t>FGВ 2115</t>
  </si>
  <si>
    <t>FGB NEW 4</t>
  </si>
  <si>
    <t>СТАЛЬНЫЕ БРАСЛЕТЫ С 4 ВСТАВКАМИ</t>
  </si>
  <si>
    <t>F 1</t>
  </si>
  <si>
    <t>F 76</t>
  </si>
  <si>
    <t>F 86</t>
  </si>
  <si>
    <t>F 147</t>
  </si>
  <si>
    <t>F 227</t>
  </si>
  <si>
    <t>F 501</t>
  </si>
  <si>
    <t>F 724</t>
  </si>
  <si>
    <t>F 735</t>
  </si>
  <si>
    <t>F 815</t>
  </si>
  <si>
    <t>F 1047</t>
  </si>
  <si>
    <t>F 1115</t>
  </si>
  <si>
    <t>F 1117</t>
  </si>
  <si>
    <t>F 1206</t>
  </si>
  <si>
    <t>F 1208</t>
  </si>
  <si>
    <t>F 1214</t>
  </si>
  <si>
    <t>F 1282</t>
  </si>
  <si>
    <t>F 1309</t>
  </si>
  <si>
    <t>F 1384</t>
  </si>
  <si>
    <t>F 1396</t>
  </si>
  <si>
    <t>F 1405</t>
  </si>
  <si>
    <t>F 1427</t>
  </si>
  <si>
    <t>F 2123</t>
  </si>
  <si>
    <t>F 7011</t>
  </si>
  <si>
    <t>H 2</t>
  </si>
  <si>
    <t>H 19</t>
  </si>
  <si>
    <t>H 22</t>
  </si>
  <si>
    <t>L 7</t>
  </si>
  <si>
    <t>L 14</t>
  </si>
  <si>
    <t>L 15</t>
  </si>
  <si>
    <t>L 31</t>
  </si>
  <si>
    <t>L 40</t>
  </si>
  <si>
    <t>L 46</t>
  </si>
  <si>
    <t>L 47</t>
  </si>
  <si>
    <t>L 50</t>
  </si>
  <si>
    <t>L 51</t>
  </si>
  <si>
    <t>L 54</t>
  </si>
  <si>
    <t>L 101</t>
  </si>
  <si>
    <t>N 6</t>
  </si>
  <si>
    <t>NEW 14</t>
  </si>
  <si>
    <t xml:space="preserve"> СТАЛЬНЫЕ БРАСЛЕТЫ</t>
  </si>
  <si>
    <t>WS 100</t>
  </si>
  <si>
    <t xml:space="preserve">Магнитный коврик       </t>
  </si>
  <si>
    <t>WS 103</t>
  </si>
  <si>
    <t>Кольцо медное с двумя магнитами, покрытие - родий, позолота</t>
  </si>
  <si>
    <t>Кольцо для похудения спиралевидное</t>
  </si>
  <si>
    <t>BALL</t>
  </si>
  <si>
    <t>Шар для стирки</t>
  </si>
  <si>
    <t>UVI 1</t>
  </si>
  <si>
    <t>Система для стерилизации и хранения зубных щеток  (стационарная)</t>
  </si>
  <si>
    <t>UVI 2</t>
  </si>
  <si>
    <t>Система для стерилизации и хранения зубных щеток  (портативная)</t>
  </si>
  <si>
    <t>AF 102</t>
  </si>
  <si>
    <t xml:space="preserve">Активатор воды + сумка                             </t>
  </si>
  <si>
    <t>AFREP</t>
  </si>
  <si>
    <t xml:space="preserve">Сменный фильтр                                                   </t>
  </si>
  <si>
    <t>АКТИВАТОРЫ ВОДЫ</t>
  </si>
  <si>
    <t>Anti-Age Balm - Бальзам омолаживающий</t>
  </si>
  <si>
    <t>Daily Fluid Cream - Крем флюид дневной</t>
  </si>
  <si>
    <t>ПРАЙС-ЛИСТ НА ПРОДУКЦИЮ МИРРА (РОССИЯ)</t>
  </si>
  <si>
    <t>Упак</t>
  </si>
  <si>
    <t>КРЕМ-АНТИПЕРСПИРАНТ с дезодорирующим эффектом</t>
  </si>
  <si>
    <t>3*100 мл</t>
  </si>
  <si>
    <t>50 таб</t>
  </si>
  <si>
    <t>Педикюрные носочки</t>
  </si>
  <si>
    <t>11 г</t>
  </si>
  <si>
    <t>1 г</t>
  </si>
  <si>
    <t>8 г</t>
  </si>
  <si>
    <t>Пенка гигиеническая для детей</t>
  </si>
  <si>
    <t>Крем детский с мукой зародышей пшеницы и лилией водной</t>
  </si>
  <si>
    <t>Крем-гель под подгузники с оксидом цинка и календулой</t>
  </si>
  <si>
    <t>Детская зубная паста с кальцием и солодкой</t>
  </si>
  <si>
    <t>Детская гелевая зубная паста с папаином и аминофторидом</t>
  </si>
  <si>
    <t>2 пары</t>
  </si>
  <si>
    <t>упак</t>
  </si>
  <si>
    <t>Укрепляющая пленка для ногтей</t>
  </si>
  <si>
    <t>Крем ДЛЯ НОГ питательный смягчающий</t>
  </si>
  <si>
    <t>Гель для душа с маслом арганы</t>
  </si>
  <si>
    <t>Гель для душа ЗЕЛЕНЫЙ ШУМ с фитоэкстрактами и морской солью</t>
  </si>
  <si>
    <t xml:space="preserve">Бальзам для кожи бюста питательный </t>
  </si>
  <si>
    <t>Икорная линия - MIRRA CAVIAR</t>
  </si>
  <si>
    <t>Крем-гель ВОЛШЕБНЫЙ c икрой лососевых рыб</t>
  </si>
  <si>
    <t>Лосьон АКВА-СПРЕЙ освежающий с зеленым чаем и кипарисом</t>
  </si>
  <si>
    <t>МОЛОЧКО очищающее для сухой и нормальной кожи с малиной и клевером</t>
  </si>
  <si>
    <t>Лосьон ОЧИЩАЮЩИЙ для ЖИРНОЙ кожи с экстрактами чистотела и тысячелистника</t>
  </si>
  <si>
    <t>Лосьон ТОНИЗИРУЮЩИЙ для ЖИРНОЙ кожи с женьшенем и фруктовыми кислотами</t>
  </si>
  <si>
    <t>Лосьон ТОНИЗИРУЮЩИЙ для НОРМАЛЬНОЙ кожи с экстрактом стевии и антиоксидантами</t>
  </si>
  <si>
    <t>Крем питательный с целебными травами (в тубе)</t>
  </si>
  <si>
    <t>Крем питательный с целебными травами (в диспенсере)</t>
  </si>
  <si>
    <t>Крем питательный МНОГОЦЕЛЕВОЙ с мелиссой и малиной (в тубе)</t>
  </si>
  <si>
    <t>Крем питательный МНОГОЦЕЛЕВОЙ с мелиссой и малиной (в диспенсере)</t>
  </si>
  <si>
    <t>Крем влагосберегающий с яблочным воском (в тубе)</t>
  </si>
  <si>
    <t>Крем влагосберегающий с яблочным воском (в диспенсере)</t>
  </si>
  <si>
    <t>ГЕЛЬ ПОСЛЕ БРИТЬЯ с экстрактами мидий</t>
  </si>
  <si>
    <t>объем</t>
  </si>
  <si>
    <t>ЛОСЬОН ДЛЯ ТЕЛА с экстрактом граната и аминокислотами</t>
  </si>
  <si>
    <t>Маска сорбент-пилинг с зеленым чаем</t>
  </si>
  <si>
    <t>МАСКА ВОДОРОСЛЕВАЯ с гидролизатом мидий</t>
  </si>
  <si>
    <t>КРЕМ-СКРАБ увлажняющий для сухой и нормальной кожи</t>
  </si>
  <si>
    <t>Комплект АНТИЦЕЛЛЮЛИТ</t>
  </si>
  <si>
    <t>Крем дневной АЛЬБИНА</t>
  </si>
  <si>
    <t>Бальзам для тела АНТИЦЕЛЛЮЛИТНЫЙ (в банке)</t>
  </si>
  <si>
    <t>Бальзам для тела АНТИЦЕЛЛЮЛИТНЫЙ (в диспенсере)</t>
  </si>
  <si>
    <t>Шампунь для ЖИРНЫХ волос с протеинами злаков и пихтой сибирской</t>
  </si>
  <si>
    <t>СПРЕЙ-СЫВОРОТКА для всех типов волос с тройным эффектом</t>
  </si>
  <si>
    <t>Зубная паста УКРЕПЛЯЮЩАЯ с дикальцийфосфатом</t>
  </si>
  <si>
    <t>Зубная паста укрепляющая ОСВЕЖАЮЩАЯ с дикальцийфосфатом и мятой</t>
  </si>
  <si>
    <t>Гелевая паста-аппликатор с БАКТЕРИОФАГАМИ</t>
  </si>
  <si>
    <t>Профилактическая линия - MIRRA PRОPHYLACTIC - БАЛЬЗАМЫ-ЦЕЛИТЕЛИ</t>
  </si>
  <si>
    <t>Бальзам МИРРАЛГИН (банка 200мл)</t>
  </si>
  <si>
    <t>Бальзам МИРРАЛГИН (в банке)</t>
  </si>
  <si>
    <t>Бальзам МИРРАЛГИН (в диспенсере)</t>
  </si>
  <si>
    <t>Бальзам РЕВЕНТОН (банка 200 мл)</t>
  </si>
  <si>
    <t>Бальзам "ОБЕРЕГ"</t>
  </si>
  <si>
    <t>Бальзам БИОБАЛАНС (в тубе)</t>
  </si>
  <si>
    <t>Бальзам БИОБАЛАНС (в диспенсере)</t>
  </si>
  <si>
    <t>Бальзам АЛЛЕРОН (в тубе)</t>
  </si>
  <si>
    <t>Бальзам АЛЛЕРОН (в диспенсере)</t>
  </si>
  <si>
    <t>Бальзам БЕРЕНДЕЙ</t>
  </si>
  <si>
    <t>Бальзам АНГИО</t>
  </si>
  <si>
    <t>МИРРАДОЛ витаминно-антигипоксантный комплекс</t>
  </si>
  <si>
    <t>150таб.</t>
  </si>
  <si>
    <t>МИРРА-ЦИНК капсулированный биокомплекс цинка</t>
  </si>
  <si>
    <t>МИРРА-ФЕРРУМ биокомплекс железа с витаминами</t>
  </si>
  <si>
    <t>МИРРА-СЕЛЕН биокомплекс селена</t>
  </si>
  <si>
    <t>МИРРА-ОКО антиоксидантный биокомплекс для глаз</t>
  </si>
  <si>
    <t>МИРРА-ДИОВИТ витаминно-имунный комплекс</t>
  </si>
  <si>
    <t>МИРРАВИТ витаминно-антиоксидантный комплекс</t>
  </si>
  <si>
    <t>МИРРАСИЛ-3 биокомплекс с экстрактами боярышника и хмеля</t>
  </si>
  <si>
    <t>МИРРАСИЛ-1 композиция из масел расторопши, кедра, витамина Е</t>
  </si>
  <si>
    <t>МИРРАСИЛ-2 композиция из масел расторопши, шиповника и ликопина</t>
  </si>
  <si>
    <t>МИРАНДА-4 кишечный дренажный комплекс</t>
  </si>
  <si>
    <t>80 таб.</t>
  </si>
  <si>
    <t>90 таб.</t>
  </si>
  <si>
    <t>МИРАНДА-3 бронхолегочный дренажный комплекс</t>
  </si>
  <si>
    <t>МИРАНДА-2 почечный дренажный комплекс</t>
  </si>
  <si>
    <t>МИРАНДА-1 печеночный дренажный комплекс</t>
  </si>
  <si>
    <t>МЕДЕЛЛА-2 успокаивающий антистрессовый комплекс</t>
  </si>
  <si>
    <t>МЕДЕЛЛА-1 тонизирующий антистрессовый комплекс</t>
  </si>
  <si>
    <t>МИРРА-КАЛЬЦИЙ биокомплекс кальция с витаминами и микроэлементами</t>
  </si>
  <si>
    <t>100таб.</t>
  </si>
  <si>
    <t>МИРРА-ЙОД биосорбент-комплекс с йодом и витаминами</t>
  </si>
  <si>
    <t>МИРРА-АНГИО биокомплекс для сосудов</t>
  </si>
  <si>
    <t>таб</t>
  </si>
  <si>
    <t>кап</t>
  </si>
  <si>
    <t xml:space="preserve">МИРРА-ЕВА </t>
  </si>
  <si>
    <t>Профилактическая линия - MIRRA PRОPHYLACTIC - БАД</t>
  </si>
  <si>
    <t>Аромакомпозиция для женщин</t>
  </si>
  <si>
    <t>Гель-лубрикант УВЛАЖНЯЮЩИЙ</t>
  </si>
  <si>
    <t>Пенка для интимной гигиены с ромашкой и босвеллией</t>
  </si>
  <si>
    <t>Крем-криопротектор</t>
  </si>
  <si>
    <t>Солнцезащитный крем SPF 30</t>
  </si>
  <si>
    <t>Солнцезащитный крем SPF 22</t>
  </si>
  <si>
    <t>Солнцезащитный крем-спрей SPF 15</t>
  </si>
  <si>
    <t>Солнцезащитный крем-гель SPF-8</t>
  </si>
  <si>
    <t>Минеральная линия - MIRRA MINERAL</t>
  </si>
  <si>
    <t>Тушь минеральная - Черный</t>
  </si>
  <si>
    <t>Пудра минеральная рассыпчатая - Медиум</t>
  </si>
  <si>
    <t>Day Cream-Balance - дневной крем-баланс</t>
  </si>
  <si>
    <t>Night Repair Cream - ночной восстанавливающий крем</t>
  </si>
  <si>
    <t>Сыворотка увлажняющая с икорным золем осетровых рыб</t>
  </si>
  <si>
    <t>Масляная композиция для КОЖИ ВЕК с концентратом икры лососевых рыб</t>
  </si>
  <si>
    <t>Масло с ЛИФТИНГ-ЭФФЕКТОМ с икрой лососевых рыб</t>
  </si>
  <si>
    <t>Лосьон ВОССТАНАВЛИВАЮЩИЙ с икорным золем</t>
  </si>
  <si>
    <t>КРЕМ-МАСКА с икрой лососевых рыб</t>
  </si>
  <si>
    <t>№</t>
  </si>
  <si>
    <t>4020829014176</t>
  </si>
  <si>
    <t>Аппарат "Юнгебад"</t>
  </si>
  <si>
    <t>Бальзам для тела "Лимон и Лемонграсс" (Zitronen Lemongrass Körpermilch)   30 мл</t>
  </si>
  <si>
    <t>Крем для рук (Handcreme)    30 мл</t>
  </si>
  <si>
    <t>Крем для рук (Handcreme)   100 мл</t>
  </si>
  <si>
    <t>Масло для тела "Лимон и Лемонграсс" (Zitronen Lemongrass Pflegeöl)   30 мл</t>
  </si>
  <si>
    <t>Рекламные материалы, каталоги, саше, пакеты, сопутствующие товары</t>
  </si>
  <si>
    <t>Бальзам для тела "Роза" (Rosen Körperbalsam)   5 мл (саше)</t>
  </si>
  <si>
    <t>4020829007581</t>
  </si>
  <si>
    <t>4020829021921</t>
  </si>
  <si>
    <t>Регенерирующий крем для кожи вокруг глаз (Regeneration Augencreme)   1.5 мл (саше)</t>
  </si>
  <si>
    <t>4020829007642</t>
  </si>
  <si>
    <t>4020829007659</t>
  </si>
  <si>
    <t>Регенерирующий лосьон для тела (Regeneration Korperbalsam)   5 мл (саше)</t>
  </si>
  <si>
    <t>4020829008380</t>
  </si>
  <si>
    <t>4020829016347</t>
  </si>
  <si>
    <t>4020829025486</t>
  </si>
  <si>
    <t>4020829025516</t>
  </si>
  <si>
    <t>Пилка для ногтей Dr.Hauschka</t>
  </si>
  <si>
    <t>4020829025523</t>
  </si>
  <si>
    <t>4020829021174</t>
  </si>
  <si>
    <t>42239536</t>
  </si>
  <si>
    <t>4020829005457</t>
  </si>
  <si>
    <t>4020829009219</t>
  </si>
  <si>
    <t>4020829009011</t>
  </si>
  <si>
    <t>4020829010499</t>
  </si>
  <si>
    <t>4020829009059</t>
  </si>
  <si>
    <t>4020829009226</t>
  </si>
  <si>
    <t>4020829010475</t>
  </si>
  <si>
    <t>4020829009097</t>
  </si>
  <si>
    <t>4020829007215</t>
  </si>
  <si>
    <t>4020829007161</t>
  </si>
  <si>
    <t>42239574</t>
  </si>
  <si>
    <t>4020829025363</t>
  </si>
  <si>
    <t>4020829025325</t>
  </si>
  <si>
    <t>4020829005518</t>
  </si>
  <si>
    <t>4020829005495</t>
  </si>
  <si>
    <t>4020829005068</t>
  </si>
  <si>
    <t>4020829006201</t>
  </si>
  <si>
    <t>4020829006805</t>
  </si>
  <si>
    <t>4020829006812</t>
  </si>
  <si>
    <t>4020829006829</t>
  </si>
  <si>
    <t>4020829006836</t>
  </si>
  <si>
    <t>4020829006843</t>
  </si>
  <si>
    <t>4020829005303</t>
  </si>
  <si>
    <t>4020829005310</t>
  </si>
  <si>
    <t>4020829005372</t>
  </si>
  <si>
    <t>4020829005389</t>
  </si>
  <si>
    <t>Косметическое средство для чувствительной кожи (Tag und Nachtkur sensitiv)   50 х1 мл, шт</t>
  </si>
  <si>
    <t>4020829006386</t>
  </si>
  <si>
    <t>4020829005655</t>
  </si>
  <si>
    <t>4020829005648</t>
  </si>
  <si>
    <t>4020829008939</t>
  </si>
  <si>
    <t>4020829008762</t>
  </si>
  <si>
    <t>4020829008144</t>
  </si>
  <si>
    <t>4020829006683</t>
  </si>
  <si>
    <t>4020829006232</t>
  </si>
  <si>
    <t>4040829011922</t>
  </si>
  <si>
    <t>4020829006317</t>
  </si>
  <si>
    <t>Крем для ног увлажняющий (Fußcreme)   75 мл</t>
  </si>
  <si>
    <t>4020829507296</t>
  </si>
  <si>
    <t>4020829005662</t>
  </si>
  <si>
    <t>4020829006423</t>
  </si>
  <si>
    <t>4020829011434</t>
  </si>
  <si>
    <t>4020829008724</t>
  </si>
  <si>
    <t>4020829011427</t>
  </si>
  <si>
    <t>4020829008670</t>
  </si>
  <si>
    <t>4020829011441</t>
  </si>
  <si>
    <t>4020829711785</t>
  </si>
  <si>
    <t>4020829011458</t>
  </si>
  <si>
    <t>4020829008632</t>
  </si>
  <si>
    <t>4020829006164</t>
  </si>
  <si>
    <t>4020829007000</t>
  </si>
  <si>
    <t>4020829004948</t>
  </si>
  <si>
    <t>4020829006614</t>
  </si>
  <si>
    <t>4020829006638</t>
  </si>
  <si>
    <t>4020829009783</t>
  </si>
  <si>
    <t>4020829004870</t>
  </si>
  <si>
    <t>4020829006362</t>
  </si>
  <si>
    <t>4020829005075</t>
  </si>
  <si>
    <t>4020829005440</t>
  </si>
  <si>
    <t>42239611</t>
  </si>
  <si>
    <t>4020829007727</t>
  </si>
  <si>
    <t>4020829007680</t>
  </si>
  <si>
    <t>4020829007765</t>
  </si>
  <si>
    <t>4020829007949</t>
  </si>
  <si>
    <t>4020829007840</t>
  </si>
  <si>
    <t>4020829007956</t>
  </si>
  <si>
    <t>4020829007888</t>
  </si>
  <si>
    <t>4020829007802</t>
  </si>
  <si>
    <t>4020829010529</t>
  </si>
  <si>
    <t>Набор пробников Dr.Hauschka для лица и тела "Регенерация"</t>
  </si>
  <si>
    <t>4020829006485</t>
  </si>
  <si>
    <t>4020829006034</t>
  </si>
  <si>
    <t>4020829030237</t>
  </si>
  <si>
    <t>4020829006027</t>
  </si>
  <si>
    <t>4020829005150</t>
  </si>
  <si>
    <t>4020829005136</t>
  </si>
  <si>
    <t>4020829005600</t>
  </si>
  <si>
    <t>4020829007086</t>
  </si>
  <si>
    <t>4020829007116</t>
  </si>
  <si>
    <t>4020829013902</t>
  </si>
  <si>
    <t>4020829008342</t>
  </si>
  <si>
    <t>4020829008403</t>
  </si>
  <si>
    <t>4020829005846</t>
  </si>
  <si>
    <t>4020829005792</t>
  </si>
  <si>
    <t>4020829005815</t>
  </si>
  <si>
    <t>4020829005778</t>
  </si>
  <si>
    <t>4020829005112</t>
  </si>
  <si>
    <t>4020829005822</t>
  </si>
  <si>
    <t>4020829005785</t>
  </si>
  <si>
    <t>4020829016460</t>
  </si>
  <si>
    <t>4020829005129</t>
  </si>
  <si>
    <t>4020829005839</t>
  </si>
  <si>
    <t>4020829005808</t>
  </si>
  <si>
    <t>4020829004993</t>
  </si>
  <si>
    <t>4020829007062</t>
  </si>
  <si>
    <t>4020829030664</t>
  </si>
  <si>
    <t>4020829026681</t>
  </si>
  <si>
    <t>4020829026636</t>
  </si>
  <si>
    <t>4020829005211</t>
  </si>
  <si>
    <t>4020829005198</t>
  </si>
  <si>
    <t>4020829005266</t>
  </si>
  <si>
    <t>4020829005259</t>
  </si>
  <si>
    <t>4020829005976</t>
  </si>
  <si>
    <t>4020829006379</t>
  </si>
  <si>
    <t>4020829004887</t>
  </si>
  <si>
    <t>4020829004894</t>
  </si>
  <si>
    <t>4020829007277</t>
  </si>
  <si>
    <t>4020829007222</t>
  </si>
  <si>
    <t>4020829007338</t>
  </si>
  <si>
    <t>4020829007284</t>
  </si>
  <si>
    <t>42202349</t>
  </si>
  <si>
    <t>4020829709775</t>
  </si>
  <si>
    <t>4020829700413</t>
  </si>
  <si>
    <t>Драже с шалфеем (Salbei Dragees)   35 шт, упак</t>
  </si>
  <si>
    <t>4020829708358</t>
  </si>
  <si>
    <t>4020829708310</t>
  </si>
  <si>
    <t>4020829003804</t>
  </si>
  <si>
    <t>4020829709768</t>
  </si>
  <si>
    <t>4020829708396</t>
  </si>
  <si>
    <t>КРЕМ-КОМФОРТ</t>
  </si>
  <si>
    <t>БАЛЬЗАМ-ЭКСПЕРТ</t>
  </si>
  <si>
    <t>АКВА-СЫВОРОТКА</t>
  </si>
  <si>
    <t>ВИТА-СЫВОРОТКА</t>
  </si>
  <si>
    <t>Набор</t>
  </si>
  <si>
    <t>Линия профессиональной косметики - PROF</t>
  </si>
  <si>
    <t>МОЛОЧКО ОЧИЩАЮЩЕЕ ДЛЯ СУХОЙ КОЖИ</t>
  </si>
  <si>
    <t>ЛОСЬОН-ТОНИК для сухой кожи</t>
  </si>
  <si>
    <t>ЛОСЬОН ТОНИЗИРУЮЩИЙ для нормальной и жирной кожи</t>
  </si>
  <si>
    <t>ГЛИКОЛИМ 1 пенка очищающая</t>
  </si>
  <si>
    <t>ГЛИКОЛИМ 10 пре-пилинг</t>
  </si>
  <si>
    <t>ГЛИКОЛИМ 25 лосьон для пилинга</t>
  </si>
  <si>
    <t>ГЛИКОЛИМ 50 лосьон для пилинга</t>
  </si>
  <si>
    <t>ГЛИКОЛИМ-Н лосьон для нейтрализации</t>
  </si>
  <si>
    <t>ГЛИКОЛИМ 0,1 СРЕДСТВО ПОСТ-ПИЛИНГ</t>
  </si>
  <si>
    <t>МИКРОЭМУЛЬСИОННАЯ ОСНОВА</t>
  </si>
  <si>
    <t>ЛИПОСОМАЛЬНАЯ ОСНОВА</t>
  </si>
  <si>
    <t>СЫВОРОТКА ВИТА</t>
  </si>
  <si>
    <t>СЫВОРОТКА АНГИО</t>
  </si>
  <si>
    <t>СЫВОРОТКА ДЕЛЬТО</t>
  </si>
  <si>
    <t>СЫВОРОТКА ОМЕГА</t>
  </si>
  <si>
    <t>СЫВОРОТКА МОРЕ</t>
  </si>
  <si>
    <t>КРЕМ-МАСКА АКРИМ</t>
  </si>
  <si>
    <t>КРЕМ-СКРАБ для сухой кожи</t>
  </si>
  <si>
    <t>МАСКА ПЕЛОИДНАЯ для сухой кожи</t>
  </si>
  <si>
    <t>МАСКА ПЕЛОИДНАЯ для жирной кожи</t>
  </si>
  <si>
    <t>МАСКА С ЛАМИНАРИЕЙ И СПИРУЛИНОЙ</t>
  </si>
  <si>
    <t>КРЕМ-МАСКА ГИДРАТАНТНАЯ для сухой кожи</t>
  </si>
  <si>
    <t>КРЕМ-МАСКА С ГИАЛУРОНОВОЙ КИСЛОТОЙ</t>
  </si>
  <si>
    <t>КРЕМ ДЛЯ ВЕК</t>
  </si>
  <si>
    <t>КРЕМ-МАСКА УМА</t>
  </si>
  <si>
    <t>ГЕЛЬ-МАСКА СЕБОРЕГУЛИРУЮЩАЯ</t>
  </si>
  <si>
    <t>КРЕМ-МАСКА ОМОЛАЖИВАЮЩАЯ</t>
  </si>
  <si>
    <t>Система ухода ФРУТ-ЭНЗИМ</t>
  </si>
  <si>
    <t>МАСКА ПЛАСТИФИЦИРУЮЩАЯ УВЛАЖНЯЮЩАЯ</t>
  </si>
  <si>
    <t>МАСЛО МАССАЖНОЕ ТВЕРДОЕ</t>
  </si>
  <si>
    <t>СЫВОРОТКА ДЛЯ ВЕК</t>
  </si>
  <si>
    <t>Линия декоративной косметики - MIRRA COLOUR</t>
  </si>
  <si>
    <t>Тональные средства</t>
  </si>
  <si>
    <t>BB крем-мусс №1</t>
  </si>
  <si>
    <t>BB крем-мусс №2</t>
  </si>
  <si>
    <t>10 г</t>
  </si>
  <si>
    <t>Компактная пудра -Матовый кремовый</t>
  </si>
  <si>
    <t>18 г</t>
  </si>
  <si>
    <t>2 г</t>
  </si>
  <si>
    <t>Средства для губ</t>
  </si>
  <si>
    <t>4,5 г</t>
  </si>
  <si>
    <t>Губная помада "Бриджит"</t>
  </si>
  <si>
    <t>Губная помада "Мерлин"</t>
  </si>
  <si>
    <t>Губная помада "Грейс"</t>
  </si>
  <si>
    <t>Губная помада "Моника"</t>
  </si>
  <si>
    <t>Губная помада "Софи"</t>
  </si>
  <si>
    <t>Питательная помада -Ягодный мусс</t>
  </si>
  <si>
    <t>Питательная помада -Персик</t>
  </si>
  <si>
    <t>Карандаш для контура губ (дерево) "Nude"</t>
  </si>
  <si>
    <t>Карандаш для контура губ (дерево) "Rose"</t>
  </si>
  <si>
    <t>Карандаш для контура губ (дерево) "Beige"</t>
  </si>
  <si>
    <t>Карандаш для контура губ (дерево) "Berry"</t>
  </si>
  <si>
    <t>BB Бальзам для губ -"Ежевичный флер"</t>
  </si>
  <si>
    <t>2,5 г</t>
  </si>
  <si>
    <t>Средства для глаз</t>
  </si>
  <si>
    <t>Тушь объемная -Чёрный</t>
  </si>
  <si>
    <t>Тушь -Чёрный (3V)</t>
  </si>
  <si>
    <t>15 г</t>
  </si>
  <si>
    <t>3 г</t>
  </si>
  <si>
    <t>Карандаш для контура глаз "Черный металик"</t>
  </si>
  <si>
    <t>1,2 г</t>
  </si>
  <si>
    <t>Карандаш для контура глаз "Металик"</t>
  </si>
  <si>
    <t>Карандаш для контура век (дерево) "Brun"</t>
  </si>
  <si>
    <t>Карандаш для контура глаз "Olive"</t>
  </si>
  <si>
    <t>Палитра для бровей</t>
  </si>
  <si>
    <t>2,0 г</t>
  </si>
  <si>
    <t>Карандаш-тени Коллекция "Dark star" (бежевый)</t>
  </si>
  <si>
    <t>3,25 г</t>
  </si>
  <si>
    <t>Карандаш-тени Коллекция "Dark star" (синий)</t>
  </si>
  <si>
    <t>Карандаш-тени Коллекция "Dark star" (фиолетовый)</t>
  </si>
  <si>
    <t>Средства для ногтей</t>
  </si>
  <si>
    <t>Уход для ногтей - Топ сушка с эффектом линзы</t>
  </si>
  <si>
    <t>8 мл</t>
  </si>
  <si>
    <t>Бальзам РЕВЕНТОН  (в тубе)</t>
  </si>
  <si>
    <t>Линия Биотехнология - MIRRA BIOtechnology</t>
  </si>
  <si>
    <t>Уход для ногтей с бархатным эффектом - "Энергия солнца"</t>
  </si>
  <si>
    <t>Уход для ногтей с бархатным эффектом - "Майское утро"</t>
  </si>
  <si>
    <t>Уход для ногтей с гелевым эффектом - "Марсало"</t>
  </si>
  <si>
    <t>Уход для ногтей с гелевым эффектом - "Шоколадная магия"</t>
  </si>
  <si>
    <t>Уход для ногтей с гелевым эффектом - "Эльфийское дерево"</t>
  </si>
  <si>
    <t>Губная помада ICON STYLE - "Москва"</t>
  </si>
  <si>
    <t>Губная помада ICON STYLE -"Неаполь"</t>
  </si>
  <si>
    <t>ЛИФТИНГ-СЫВОРОТКА ОМОЛАЖИВАЮЩАЯ</t>
  </si>
  <si>
    <t>Губная помада ICON STYLE -"Лондон"</t>
  </si>
  <si>
    <t>Губная помада ICON STYLE -"Марракеш"</t>
  </si>
  <si>
    <t>Губная помада ICON STYLE -"Рио"</t>
  </si>
  <si>
    <t>Подводка для глаз SUPERLINER</t>
  </si>
  <si>
    <t>0,8 г</t>
  </si>
  <si>
    <t>9008A</t>
  </si>
  <si>
    <t>Sleemil (30)</t>
  </si>
  <si>
    <t>КОМПЛЕКТ ФОРМУЛА ЗДОРОВЬЯ - ПРЕБИОТИК</t>
  </si>
  <si>
    <t>КОМПЛЕКТ ФОРМУЛА СТРОЙНОСТИ</t>
  </si>
  <si>
    <t>КОМПЛЕКТ ФОРМУЛА ЛЕГКОСТИ</t>
  </si>
  <si>
    <t>7*5 г.</t>
  </si>
  <si>
    <t>СЕКС-БАЛЬЗАМ</t>
  </si>
  <si>
    <t>КРЕМ-УХОД ЕВА</t>
  </si>
  <si>
    <t>Туба</t>
  </si>
  <si>
    <t>30 мл.</t>
  </si>
  <si>
    <t>50 мл.</t>
  </si>
  <si>
    <t>Патчи для кожи вокруг глаз лифт-актив</t>
  </si>
  <si>
    <t>шт.</t>
  </si>
  <si>
    <t>1 шт.</t>
  </si>
  <si>
    <t>Гидрогелевые патчи для Т-зоны Коллаген Pro-Актив</t>
  </si>
  <si>
    <t>Сыворотка Anti-Age</t>
  </si>
  <si>
    <t>18 г.</t>
  </si>
  <si>
    <t>ВВ Бальзам для губ - "Кокосовая нега"</t>
  </si>
  <si>
    <t>ВВ Бальзам для губ - "Воздушный поцелуй"</t>
  </si>
  <si>
    <t>Тушь для глаз "Magic Stilist"</t>
  </si>
  <si>
    <t>Удлиняющая тушь для глаз "VICTORY"</t>
  </si>
  <si>
    <t>13,5  г.</t>
  </si>
  <si>
    <t>7,5 г.</t>
  </si>
  <si>
    <t>Тени для век "Иллюзия луны"</t>
  </si>
  <si>
    <t>Тени для век "Голубая планета"</t>
  </si>
  <si>
    <t>Тени для век "Золотой метеорит"</t>
  </si>
  <si>
    <t>2 г.</t>
  </si>
  <si>
    <t>Лак для ногтей "Французский маникюр"</t>
  </si>
  <si>
    <t>Лак для ногтей "Некусайка"</t>
  </si>
  <si>
    <t>Лак для ногтей "Горная лаванда"</t>
  </si>
  <si>
    <t>Лак для ногтей "Яблони в цвету"</t>
  </si>
  <si>
    <t>Лак для ногтей "Розовые розы"</t>
  </si>
  <si>
    <t>Лак для ногтей "Белый пепел"</t>
  </si>
  <si>
    <t>Лак для ногтей "Седая ночь"</t>
  </si>
  <si>
    <t>Лак для ногтей с гелевым эффектом "Соблазн"</t>
  </si>
  <si>
    <t>Гель-уход для снятия лака</t>
  </si>
  <si>
    <t>ШАМПУНЬ&amp;ГЕЛЬ ДЛЯ ДУША (мужской)</t>
  </si>
  <si>
    <t>FM</t>
  </si>
  <si>
    <t>Маска для лица с турмалиновым гелем и магнитами</t>
  </si>
  <si>
    <t>AS</t>
  </si>
  <si>
    <t>Зубная щетка (звуковая)</t>
  </si>
  <si>
    <t>Сменные насадки для зубных щеток (2 шт.)</t>
  </si>
  <si>
    <t>Регенерирующий крем (Regeneration Tagescreme)   40 мл + Регенерирующая сыворотка 2,5 мл.</t>
  </si>
  <si>
    <t>Крем для ухода за сухой кожей "Хрустальная трава" (Intensiv Creme Mitttagsblume)   50 мл + Крем для усиленного ухода "Потентилла" 3 мл</t>
  </si>
  <si>
    <t>Карандаш маскирующий для лица 01 (макадамия) (Concealer)   2,5 мл</t>
  </si>
  <si>
    <t>Карандаш маскирующий для лица 02 (каштан) (Concealer)   2,5 мл</t>
  </si>
  <si>
    <t>0</t>
  </si>
  <si>
    <t>Пудра для лица с бронзовым эффектом 01 (Bronzing Powder)   10 г</t>
  </si>
  <si>
    <t>Румяна для лица двойные 01 нежный абрикос (Blush Duo 01 soft apricot)   5,7 г</t>
  </si>
  <si>
    <t>Румяна для лица двойные 02 сочный персик (Blush Duo 02 dewy peach)   5,7 г</t>
  </si>
  <si>
    <t>Румяна для лица двойные 03 спелый нектарин (Blush Duo 03 sun-kissed nectarine)   5,7 г</t>
  </si>
  <si>
    <t xml:space="preserve">Пакеты "Dr.H" мал. формата </t>
  </si>
  <si>
    <t xml:space="preserve">Пакеты "Dr.H" ср. формата </t>
  </si>
  <si>
    <t xml:space="preserve">Пакеты "Dr.H" бол. формата </t>
  </si>
  <si>
    <t>Пакеты "Dr.H" рождественские</t>
  </si>
  <si>
    <t>Бальзам для тела "Лимон и Лемонграсс" (Zitronen Lemongrass  Körpermilch) 5 мл. (саше)</t>
  </si>
  <si>
    <t>Сумка холщевая неокрашенная Dr.Hauschka</t>
  </si>
  <si>
    <t>Интенсивно питающая маска (Reichhaltige Crememaske) 5 мл. (пробник)</t>
  </si>
  <si>
    <t>Регенерирующий крем для рук (Regeneration Handbalsam)   50 мл</t>
  </si>
  <si>
    <t>Карандаш маскирующий для лица 00 светоотражающий (Light Reflecting Concealer 00 translucent) 2,5 мл</t>
  </si>
  <si>
    <t>Пудра для лица корректирующая 00 прозрачная (Colour Correcting Powder 00 translucent) 8 г.</t>
  </si>
  <si>
    <t>Гель для бровей и ресниц 00 прозрачный (Brow&amp;Lash Gel 00 translucent) 6 мл.</t>
  </si>
  <si>
    <t>Карандаш для глаз 00 нюд (Eye Definer 00 nude) 1,14 г.</t>
  </si>
  <si>
    <t>Блеск для губ 02 спелая малина (Lip gloss 02 raspberry) 4,5 мл</t>
  </si>
  <si>
    <t>Карандаш для губ 00 прозрачный, контурный (Lip Liner Definer 00 translucent) 1,14 г</t>
  </si>
  <si>
    <t>Помада для губ  увлажняющая 06 персиковая роза априкола (Lipstick) 2 г</t>
  </si>
  <si>
    <t xml:space="preserve">Бальзам для тела "Роза" (Rosen Körperbalsam)   30 мл </t>
  </si>
  <si>
    <t>Масло для тела "Роза" (Rosen Pflegeöl) 30 мл</t>
  </si>
  <si>
    <t>Бальзам для тела "Айва" (Quitten Körpermilch) 30 мл</t>
  </si>
  <si>
    <t>Средство для ванн с торфом и лавандой (Moor Lavendel Bad)  30 мл</t>
  </si>
  <si>
    <t>Зеркало карманное "Dr.Hauschka"</t>
  </si>
  <si>
    <t>Спонж косметический одноразовый (8 шт.)</t>
  </si>
  <si>
    <t>Спонж для смешивания косметики</t>
  </si>
  <si>
    <t>Сумочка косметическая Dr.Hauschka Make-Up</t>
  </si>
  <si>
    <t>Щипцы для завивки ресниц "Dr.Hauschka"</t>
  </si>
  <si>
    <t>Кисть для коррекции бровей "Dr.Hauschka"</t>
  </si>
  <si>
    <t>Кисть для нанесения маскирующего карандаша (консилера) "Dr.Hauschka"</t>
  </si>
  <si>
    <t>Кисть для нанесения помады "Dr.Hauschka"</t>
  </si>
  <si>
    <t>Кисть для нанесения пудры "Dr.Hauschka"</t>
  </si>
  <si>
    <t>Кисть для нанесения румян "Dr.Hauschka"</t>
  </si>
  <si>
    <t>Кисть для нанесения теней круглая "Dr.Hauschka"</t>
  </si>
  <si>
    <t>Кисть для нанесения теней плоская "Dr.Hauschka"</t>
  </si>
  <si>
    <t>Кисть для нанесения тонального крема "Dr.Hauschka"</t>
  </si>
  <si>
    <t>ФУНКЦИОНАЛЬНОЕ ПИТАНИЕ</t>
  </si>
  <si>
    <t>Линия MIRRA SPA-EXPRESS</t>
  </si>
  <si>
    <t>Акварельные румяна "Ideal color"</t>
  </si>
  <si>
    <t>T 20</t>
  </si>
  <si>
    <t>T 44</t>
  </si>
  <si>
    <t>T 162</t>
  </si>
  <si>
    <t>ВОЛЬФРАМОВ.</t>
  </si>
  <si>
    <t>УХОД ЗА ПОЛОСТЬЮ РТА</t>
  </si>
  <si>
    <t>СТАЛЬНЫЕ БРАСЛЕТЫ С П/ДРАГ. КАМ.</t>
  </si>
  <si>
    <t>КОД</t>
  </si>
  <si>
    <t>00203</t>
  </si>
  <si>
    <t>00136</t>
  </si>
  <si>
    <t>00212</t>
  </si>
  <si>
    <t>00215</t>
  </si>
  <si>
    <t>00220</t>
  </si>
  <si>
    <t>11398</t>
  </si>
  <si>
    <t>Camosten™ (14pck.)</t>
  </si>
  <si>
    <t>15248</t>
  </si>
  <si>
    <t>Cranalon™ (14pck.)</t>
  </si>
  <si>
    <t>00322</t>
  </si>
  <si>
    <t>00886</t>
  </si>
  <si>
    <t>00971</t>
  </si>
  <si>
    <t>00883</t>
  </si>
  <si>
    <t>ExPress® Essentials (30)</t>
  </si>
  <si>
    <t>00880</t>
  </si>
  <si>
    <t>04151</t>
  </si>
  <si>
    <t>FortiFi™ (10pck.)</t>
  </si>
  <si>
    <t>00260</t>
  </si>
  <si>
    <t>00300</t>
  </si>
  <si>
    <t>00410</t>
  </si>
  <si>
    <t>19825</t>
  </si>
  <si>
    <t>LactoBi Complex (14pck.)</t>
  </si>
  <si>
    <t>00576</t>
  </si>
  <si>
    <t>00265</t>
  </si>
  <si>
    <t>00158</t>
  </si>
  <si>
    <t>00264</t>
  </si>
  <si>
    <t>04058</t>
  </si>
  <si>
    <t>00272</t>
  </si>
  <si>
    <t>00351</t>
  </si>
  <si>
    <t>09006</t>
  </si>
  <si>
    <t>PrioriTea™ (15 tea bags)</t>
  </si>
  <si>
    <t>00419</t>
  </si>
  <si>
    <t>00587</t>
  </si>
  <si>
    <t>SaniTea™ (15 tea bags)</t>
  </si>
  <si>
    <t>09004</t>
  </si>
  <si>
    <t>00668</t>
  </si>
  <si>
    <t>ShieldsUp™ TR (60)</t>
  </si>
  <si>
    <t>00662</t>
  </si>
  <si>
    <t>00135</t>
  </si>
  <si>
    <t>00962</t>
  </si>
  <si>
    <t>00292</t>
  </si>
  <si>
    <t>07015</t>
  </si>
  <si>
    <t>07016</t>
  </si>
  <si>
    <t>07017</t>
  </si>
  <si>
    <t>07018</t>
  </si>
  <si>
    <t>Cell AM/PM Hydration Creme</t>
  </si>
  <si>
    <t>07019</t>
  </si>
  <si>
    <t>07020</t>
  </si>
  <si>
    <t>Каталог Santegra</t>
  </si>
  <si>
    <t>Каталог Santegra цветной</t>
  </si>
  <si>
    <t>Практическое руководство Santegra</t>
  </si>
  <si>
    <t>Каталог по магнитам</t>
  </si>
  <si>
    <t>Контейнер для капсул</t>
  </si>
  <si>
    <t>Заказ, кол-во</t>
  </si>
  <si>
    <t>ЦЕНА 1 упаковки, руб.</t>
  </si>
  <si>
    <t>Ваши ФИО (как к Вам обращаться)</t>
  </si>
  <si>
    <t>Способ доставки (самовывоз, курьером - по СПб, по почте)</t>
  </si>
  <si>
    <t>Способ оплаты (наличный или картой - курьером или самовывоз, безналичный - по указанным реквизитам, наложенным платежом - почтой)</t>
  </si>
  <si>
    <t>Дата заполнения</t>
  </si>
  <si>
    <t>Дата доставки</t>
  </si>
  <si>
    <t>Время доставки</t>
  </si>
  <si>
    <t>Итого</t>
  </si>
  <si>
    <t>СУММА ЗАКАЗА</t>
  </si>
  <si>
    <t>Количество единиц</t>
  </si>
  <si>
    <t>ВАША СКИДКА</t>
  </si>
  <si>
    <t>Сумма без скидки</t>
  </si>
  <si>
    <t>Сумма со скидкой</t>
  </si>
  <si>
    <t>50524085</t>
  </si>
  <si>
    <t>Трансфер Фактор™ Классик (90 капсул)</t>
  </si>
  <si>
    <t>50521002</t>
  </si>
  <si>
    <t>50524075</t>
  </si>
  <si>
    <t>Трансфер Фактор™ Плюс Трай-Фактор™ формула (90 капсул)</t>
  </si>
  <si>
    <t>50524070</t>
  </si>
  <si>
    <t>50529001</t>
  </si>
  <si>
    <t>Трансфер Фактор™ Глюкоуч (120 капсул)</t>
  </si>
  <si>
    <t>Трансфер-Фактор™ Кардио (120 капсул)</t>
  </si>
  <si>
    <t>50527568</t>
  </si>
  <si>
    <t>ПРО-ТФ™ со вкусом ванильного крема</t>
  </si>
  <si>
    <t>50522535</t>
  </si>
  <si>
    <t>50527563</t>
  </si>
  <si>
    <t>Энерджи Гоу Стикс™ со вкусом ягод (30 пак)</t>
  </si>
  <si>
    <t>Трансфер Фактор™ Трай-Фактор™ формула (60 капсул)</t>
  </si>
  <si>
    <t>Трансфер Фактор™ Белл Ви™ (60 капсул)</t>
  </si>
  <si>
    <t>ПРАЙС-ЛИСТ НА ПРОДУКЦИЮ САНТЕГРА, SANTEGRA (США)</t>
  </si>
  <si>
    <t>ПРАЙС-ЛИСТ НА ПРОДУКЦИЮ ФОЛАЙФ, 4Life (США)</t>
  </si>
  <si>
    <t>ПРАЙС-ЛИСТ НА ПРОДУКЦИЮ ДОКТОР ХАУШКА, Dr.Hauschka (ГЕРМАНИЯ)</t>
  </si>
  <si>
    <t>Линия</t>
  </si>
  <si>
    <t>Ваш электронный адрес, e-mail</t>
  </si>
  <si>
    <t>Ваш телефон</t>
  </si>
  <si>
    <t>Ваши пожелания, комментарии, другие способы связи с Вами:</t>
  </si>
  <si>
    <t>7 (904) 609-90-26</t>
  </si>
  <si>
    <t>ПРИСОЕДИНЯЙТЕСЬ К НАМ В СОЦИАЛЬНЫХ СЕТЯХ:</t>
  </si>
  <si>
    <t>Facebook</t>
  </si>
  <si>
    <t>Vkontakte</t>
  </si>
  <si>
    <t>Instagram</t>
  </si>
  <si>
    <t>Telegram</t>
  </si>
  <si>
    <t>Youtube</t>
  </si>
  <si>
    <t>Как сделать заказ / посчитать стоимость</t>
  </si>
  <si>
    <t>Предоставляя свои данные, вы соглашаетесь с ПОЛИТИКОЙ КОНФИДЕНЦИАЛЬНОСТИ</t>
  </si>
  <si>
    <t>Договор оферты</t>
  </si>
  <si>
    <t>Используя этот файл, Вы можете:</t>
  </si>
  <si>
    <t>На остальных листах представлены продукты из нашего базового ассортимента по названию торгового бренда и далее - по продуктовой линии</t>
  </si>
  <si>
    <t xml:space="preserve"> - узнать цены</t>
  </si>
  <si>
    <t xml:space="preserve"> - рассчитать стоимость заказа</t>
  </si>
  <si>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сделать заказ по электронной почте, скайпу, телефону</t>
    </r>
  </si>
  <si>
    <t>Узнать цены</t>
  </si>
  <si>
    <t>Рассчитать стоимость заказа</t>
  </si>
  <si>
    <t>Если Вы хотите узнать сколько будет стоить заказ, выполните следующие шаги</t>
  </si>
  <si>
    <r>
      <t>Выберите вкладку нужного бренда и в столбце "</t>
    </r>
    <r>
      <rPr>
        <b/>
        <sz val="12"/>
        <rFont val="Times New Roman"/>
        <family val="1"/>
        <charset val="204"/>
      </rPr>
      <t>Заказ, кол-во</t>
    </r>
    <r>
      <rPr>
        <sz val="12"/>
        <rFont val="Times New Roman"/>
        <family val="1"/>
        <charset val="204"/>
      </rPr>
      <t>" отметьте нужное количество единиц заказа. Если Вы хотите заказать товары нескольких брендов, повтрите эту операцию также на других листах-вкладках.</t>
    </r>
  </si>
  <si>
    <r>
      <t>Когда Вы закончили заполнение столбцов "</t>
    </r>
    <r>
      <rPr>
        <b/>
        <sz val="12"/>
        <rFont val="Times New Roman"/>
        <family val="1"/>
        <charset val="204"/>
      </rPr>
      <t>Заказ, кол-во</t>
    </r>
    <r>
      <rPr>
        <sz val="12"/>
        <rFont val="Times New Roman"/>
        <family val="1"/>
        <charset val="204"/>
      </rPr>
      <t xml:space="preserve">" на всех листах, перейдите на лист-вкладку </t>
    </r>
    <r>
      <rPr>
        <b/>
        <sz val="12"/>
        <rFont val="Times New Roman"/>
        <family val="1"/>
        <charset val="204"/>
      </rPr>
      <t>ЗАКАЗ</t>
    </r>
  </si>
  <si>
    <r>
      <t xml:space="preserve">На листе-вкладке </t>
    </r>
    <r>
      <rPr>
        <b/>
        <sz val="12"/>
        <rFont val="Times New Roman"/>
        <family val="1"/>
        <charset val="204"/>
      </rPr>
      <t>ЗАКАЗ</t>
    </r>
    <r>
      <rPr>
        <sz val="12"/>
        <rFont val="Times New Roman"/>
        <family val="1"/>
        <charset val="204"/>
      </rPr>
      <t xml:space="preserve"> посмотрите значение </t>
    </r>
    <r>
      <rPr>
        <b/>
        <sz val="12"/>
        <rFont val="Times New Roman"/>
        <family val="1"/>
        <charset val="204"/>
      </rPr>
      <t>СУММА ЗАКАЗА</t>
    </r>
  </si>
  <si>
    <t>Сумма ЗАКАЗА, руб</t>
  </si>
  <si>
    <t>СКИДКА, %</t>
  </si>
  <si>
    <t>СИСТЕМА СКИДОК</t>
  </si>
  <si>
    <r>
      <t xml:space="preserve">Сравните значение </t>
    </r>
    <r>
      <rPr>
        <b/>
        <sz val="12"/>
        <rFont val="Times New Roman"/>
        <family val="1"/>
        <charset val="204"/>
      </rPr>
      <t>СУММА ЗАКАЗА</t>
    </r>
    <r>
      <rPr>
        <sz val="12"/>
        <rFont val="Times New Roman"/>
        <family val="1"/>
        <charset val="204"/>
      </rPr>
      <t xml:space="preserve"> с расположенными ниже уровнями скидок</t>
    </r>
  </si>
  <si>
    <r>
      <t xml:space="preserve">В графе </t>
    </r>
    <r>
      <rPr>
        <b/>
        <sz val="12"/>
        <rFont val="Times New Roman"/>
        <family val="1"/>
        <charset val="204"/>
      </rPr>
      <t>ВАША СКИДКА</t>
    </r>
    <r>
      <rPr>
        <sz val="12"/>
        <rFont val="Times New Roman"/>
        <family val="1"/>
        <charset val="204"/>
      </rPr>
      <t xml:space="preserve"> поставьте размер скидки - цифру от 5 до 20 согласно таблице </t>
    </r>
    <r>
      <rPr>
        <b/>
        <sz val="12"/>
        <rFont val="Times New Roman"/>
        <family val="1"/>
        <charset val="204"/>
      </rPr>
      <t>СИСТЕМА СКИДОК</t>
    </r>
  </si>
  <si>
    <r>
      <t xml:space="preserve">В графе </t>
    </r>
    <r>
      <rPr>
        <b/>
        <sz val="12"/>
        <rFont val="Times New Roman"/>
        <family val="1"/>
        <charset val="204"/>
      </rPr>
      <t>СУММА СО СКИДКОЙ</t>
    </r>
    <r>
      <rPr>
        <sz val="12"/>
        <rFont val="Times New Roman"/>
        <family val="1"/>
        <charset val="204"/>
      </rPr>
      <t xml:space="preserve"> Вы увидете сумму к оплате с учетом скидки</t>
    </r>
  </si>
  <si>
    <t>Оформить заказ</t>
  </si>
  <si>
    <t>Если Вы хотите оформить заказ, выполните следующие шаги</t>
  </si>
  <si>
    <t>Пройдите все шаги (1-6) этапа расчета стоимости заказа</t>
  </si>
  <si>
    <r>
      <t xml:space="preserve">Заполните Ваши данные на листе-вкладке </t>
    </r>
    <r>
      <rPr>
        <b/>
        <sz val="12"/>
        <rFont val="Times New Roman"/>
        <family val="1"/>
        <charset val="204"/>
      </rPr>
      <t>ЗАКАЗ</t>
    </r>
  </si>
  <si>
    <t>Сохраните файл</t>
  </si>
  <si>
    <r>
      <t xml:space="preserve">Отправьте файл по указанному электронному на листе-вкладке </t>
    </r>
    <r>
      <rPr>
        <b/>
        <sz val="12"/>
        <rFont val="Times New Roman"/>
        <family val="1"/>
        <charset val="204"/>
      </rPr>
      <t>ЗАКАЗ</t>
    </r>
    <r>
      <rPr>
        <sz val="12"/>
        <rFont val="Times New Roman"/>
        <family val="1"/>
        <charset val="204"/>
      </rPr>
      <t xml:space="preserve"> адресу или скайпу, или позвоните/напишите по указанному телефону, вотсапп, или скайпу</t>
    </r>
  </si>
  <si>
    <t>Ожидайте звонка/сообщения менеджера</t>
  </si>
  <si>
    <t>Шампунь детский с соком алоэ и ромашкой</t>
  </si>
  <si>
    <t>Бальзам ДЛЯ ГУБ</t>
  </si>
  <si>
    <t>Гель-бальзам с БАКТЕРИОФАГАМИ</t>
  </si>
  <si>
    <t>Eyelid Gel - Гель для век</t>
  </si>
  <si>
    <t>Арт.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</si>
  <si>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</si>
  <si>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</si>
  <si>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</si>
  <si>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</si>
  <si>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</si>
  <si>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</si>
  <si>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</si>
  <si>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</si>
  <si>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00021</t>
  </si>
  <si>
    <t>00022</t>
  </si>
  <si>
    <t>00023</t>
  </si>
  <si>
    <t>00024</t>
  </si>
  <si>
    <t>00025</t>
  </si>
  <si>
    <t>00026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</si>
  <si>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</si>
  <si>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</si>
  <si>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</si>
  <si>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</si>
  <si>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</si>
  <si>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</si>
  <si>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</si>
  <si>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</si>
  <si>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</si>
  <si>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</si>
  <si>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</si>
  <si>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</si>
  <si>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</si>
  <si>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</si>
  <si>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</si>
  <si>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</si>
  <si>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</si>
  <si>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</si>
  <si>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</si>
  <si>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</si>
  <si>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</si>
  <si>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</si>
  <si>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</si>
  <si>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</si>
  <si>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</si>
  <si>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</si>
  <si>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</si>
  <si>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</si>
  <si>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</si>
  <si>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</si>
  <si>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</si>
  <si>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</si>
  <si>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</si>
  <si>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</si>
  <si>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</si>
  <si>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</si>
  <si>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</si>
  <si>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</si>
  <si>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</si>
  <si>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</si>
  <si>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</si>
  <si>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</si>
  <si>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</si>
  <si>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</si>
  <si>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</si>
  <si>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</si>
  <si>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</si>
  <si>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</si>
  <si>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</si>
  <si>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</si>
  <si>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</si>
  <si>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</si>
  <si>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</si>
  <si>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</si>
  <si>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</si>
  <si>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</si>
  <si>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</si>
  <si>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</si>
  <si>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</si>
  <si>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</si>
  <si>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</si>
  <si>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</si>
  <si>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</si>
  <si>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</si>
  <si>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</si>
  <si>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</si>
  <si>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</si>
  <si>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</si>
  <si>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</si>
  <si>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</si>
  <si>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</si>
  <si>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</si>
  <si>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</si>
  <si>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</si>
  <si>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</si>
  <si>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</si>
  <si>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</si>
  <si>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</si>
  <si>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</si>
  <si>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</si>
  <si>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</si>
  <si>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</si>
  <si>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</si>
  <si>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</si>
  <si>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</si>
  <si>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</si>
  <si>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</si>
  <si>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</si>
  <si>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</si>
  <si>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</si>
  <si>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</si>
  <si>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</si>
  <si>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</si>
  <si>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</si>
  <si>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</si>
  <si>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</si>
  <si>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</si>
  <si>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</si>
  <si>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</si>
  <si>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</si>
  <si>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</si>
  <si>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</si>
  <si>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</si>
  <si>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</si>
  <si>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</si>
  <si>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</si>
  <si>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00361</t>
  </si>
  <si>
    <t>00362</t>
  </si>
  <si>
    <t>00363</t>
  </si>
  <si>
    <t>00364</t>
  </si>
  <si>
    <t>00365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</si>
  <si>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</si>
  <si>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</si>
  <si>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</si>
  <si>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</si>
  <si>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</si>
  <si>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</si>
  <si>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</si>
  <si>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</si>
  <si>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</si>
  <si>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00379</t>
  </si>
  <si>
    <t>00380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</si>
  <si>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</si>
  <si>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</si>
  <si>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</si>
  <si>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</si>
  <si>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</si>
  <si>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</si>
  <si>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</si>
  <si>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</si>
  <si>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</si>
  <si>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</si>
  <si>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</si>
  <si>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</si>
  <si>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</si>
  <si>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</si>
  <si>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</si>
  <si>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</si>
  <si>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</si>
  <si>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</si>
  <si>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</si>
  <si>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</si>
  <si>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</si>
  <si>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</si>
  <si>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</si>
  <si>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</si>
  <si>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</si>
  <si>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</si>
  <si>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</si>
  <si>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</si>
  <si>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</si>
  <si>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</si>
  <si>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</si>
  <si>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</si>
  <si>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</si>
  <si>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</si>
  <si>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</si>
  <si>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</si>
  <si>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</si>
  <si>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</si>
  <si>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</si>
  <si>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</si>
  <si>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</si>
  <si>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</si>
  <si>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</si>
  <si>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</si>
  <si>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</si>
  <si>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</si>
  <si>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</si>
  <si>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</si>
  <si>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</si>
  <si>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</si>
  <si>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</si>
  <si>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</si>
  <si>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</si>
  <si>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</si>
  <si>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</si>
  <si>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</si>
  <si>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</si>
  <si>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</si>
  <si>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</si>
  <si>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</si>
  <si>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</si>
  <si>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</si>
  <si>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</si>
  <si>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</si>
  <si>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</si>
  <si>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</si>
  <si>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</si>
  <si>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</si>
  <si>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</si>
  <si>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</si>
  <si>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</si>
  <si>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</si>
  <si>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</si>
  <si>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</si>
  <si>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</si>
  <si>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</si>
  <si>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</si>
  <si>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</si>
  <si>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</si>
  <si>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</si>
  <si>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</si>
  <si>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</si>
  <si>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</si>
  <si>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</si>
  <si>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</si>
  <si>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</si>
  <si>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</si>
  <si>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</si>
  <si>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</si>
  <si>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</si>
  <si>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</si>
  <si>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</si>
  <si>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</si>
  <si>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</si>
  <si>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</si>
  <si>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</si>
  <si>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</si>
  <si>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</si>
  <si>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</si>
  <si>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</si>
  <si>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</si>
  <si>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</si>
  <si>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</si>
  <si>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</si>
  <si>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</si>
  <si>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</si>
  <si>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</si>
  <si>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</si>
  <si>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</si>
  <si>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</si>
  <si>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</si>
  <si>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</si>
  <si>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</si>
  <si>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</si>
  <si>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</si>
  <si>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</si>
  <si>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</si>
  <si>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</si>
  <si>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</si>
  <si>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</si>
  <si>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</si>
  <si>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</si>
  <si>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</si>
  <si>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</si>
  <si>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</si>
  <si>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</si>
  <si>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</si>
  <si>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</si>
  <si>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</si>
  <si>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</si>
  <si>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</si>
  <si>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</si>
  <si>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</si>
  <si>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</si>
  <si>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</si>
  <si>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</si>
  <si>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</si>
  <si>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</si>
  <si>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</si>
  <si>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</si>
  <si>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</si>
  <si>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</si>
  <si>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</si>
  <si>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00534</t>
  </si>
  <si>
    <t>00541</t>
  </si>
  <si>
    <t>00542</t>
  </si>
  <si>
    <t>00543</t>
  </si>
  <si>
    <t>00544</t>
  </si>
  <si>
    <t>00545</t>
  </si>
  <si>
    <t>00546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</si>
  <si>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</si>
  <si>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</si>
  <si>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</si>
  <si>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</si>
  <si>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</si>
  <si>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</si>
  <si>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</si>
  <si>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</si>
  <si>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</si>
  <si>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</si>
  <si>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</si>
  <si>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</si>
  <si>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</si>
  <si>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</si>
  <si>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</si>
  <si>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</si>
  <si>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</si>
  <si>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</si>
  <si>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</si>
  <si>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</si>
  <si>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</si>
  <si>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</si>
  <si>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00571</t>
  </si>
  <si>
    <t>00572</t>
  </si>
  <si>
    <t>00573</t>
  </si>
  <si>
    <t>00574</t>
  </si>
  <si>
    <t>00575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</si>
  <si>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</si>
  <si>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</si>
  <si>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</si>
  <si>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</si>
  <si>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</si>
  <si>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</si>
  <si>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</si>
  <si>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</si>
  <si>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</si>
  <si>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</si>
  <si>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</si>
  <si>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</si>
  <si>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</si>
  <si>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</si>
  <si>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</si>
  <si>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</si>
  <si>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</si>
  <si>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</si>
  <si>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</si>
  <si>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</si>
  <si>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</si>
  <si>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</si>
  <si>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</si>
  <si>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</si>
  <si>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</si>
  <si>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</si>
  <si>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</si>
  <si>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</si>
  <si>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</si>
  <si>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</si>
  <si>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</si>
  <si>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</si>
  <si>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</si>
  <si>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</si>
  <si>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</si>
  <si>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</si>
  <si>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00782</t>
  </si>
  <si>
    <t>00783</t>
  </si>
  <si>
    <t>00784</t>
  </si>
  <si>
    <t>00785</t>
  </si>
  <si>
    <t>00786</t>
  </si>
  <si>
    <t>Очищающее молочко (Reinigungsmilch) 10 мл (пробник)</t>
  </si>
  <si>
    <t>Очищающее молочко (Reinigungsmilch) 145 мл</t>
  </si>
  <si>
    <t>Очищающий крем для лица (Gesichtswaschcreme) 10 мл (пробник)</t>
  </si>
  <si>
    <t>Очищающий крем для лица (Gesichtswaschcreme) 50 мл</t>
  </si>
  <si>
    <t>Очищающее молочко (Reinigungsmilch) 30 мл</t>
  </si>
  <si>
    <t>00101</t>
  </si>
  <si>
    <t>00102</t>
  </si>
  <si>
    <t>00104</t>
  </si>
  <si>
    <t>00105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</si>
  <si>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</si>
  <si>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</si>
  <si>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</si>
  <si>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</si>
  <si>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</si>
  <si>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</si>
  <si>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</si>
  <si>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</si>
  <si>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</si>
  <si>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</si>
  <si>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</si>
  <si>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</si>
  <si>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</si>
  <si>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</si>
  <si>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</si>
  <si>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</si>
  <si>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</si>
  <si>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</si>
  <si>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</si>
  <si>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</si>
  <si>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</si>
  <si>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</si>
  <si>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</si>
  <si>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</si>
  <si>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00133</t>
  </si>
  <si>
    <t>00134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</si>
  <si>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</si>
  <si>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</si>
  <si>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</si>
  <si>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</si>
  <si>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</si>
  <si>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</si>
  <si>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</si>
  <si>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</si>
  <si>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</si>
  <si>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</si>
  <si>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</si>
  <si>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00150</t>
  </si>
  <si>
    <t>00152</t>
  </si>
  <si>
    <t>00156</t>
  </si>
  <si>
    <t>00157</t>
  </si>
  <si>
    <t>00159</t>
  </si>
  <si>
    <t>00162</t>
  </si>
  <si>
    <t>00163</t>
  </si>
  <si>
    <t>00165</t>
  </si>
  <si>
    <t>00167</t>
  </si>
  <si>
    <t>00168</t>
  </si>
  <si>
    <t>00169</t>
  </si>
  <si>
    <t>00170</t>
  </si>
  <si>
    <t>00172</t>
  </si>
  <si>
    <t>00173</t>
  </si>
  <si>
    <t>00178</t>
  </si>
  <si>
    <t>00179</t>
  </si>
  <si>
    <t>00180</t>
  </si>
  <si>
    <t>00182</t>
  </si>
  <si>
    <t>00183</t>
  </si>
  <si>
    <t>00186</t>
  </si>
  <si>
    <t>00187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</si>
  <si>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</si>
  <si>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</si>
  <si>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</si>
  <si>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</si>
  <si>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</si>
  <si>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</si>
  <si>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</si>
  <si>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</si>
  <si>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</si>
  <si>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</si>
  <si>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</si>
  <si>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</si>
  <si>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</si>
  <si>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</si>
  <si>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00204</t>
  </si>
  <si>
    <t>00205</t>
  </si>
  <si>
    <t>00206</t>
  </si>
  <si>
    <t>00208</t>
  </si>
  <si>
    <t>00209</t>
  </si>
  <si>
    <t>00210</t>
  </si>
  <si>
    <t>00213</t>
  </si>
  <si>
    <t>00214</t>
  </si>
  <si>
    <t>00218</t>
  </si>
  <si>
    <t>00222</t>
  </si>
  <si>
    <t>00224</t>
  </si>
  <si>
    <t>00225</t>
  </si>
  <si>
    <t>00226</t>
  </si>
  <si>
    <t>00227</t>
  </si>
  <si>
    <t>00229</t>
  </si>
  <si>
    <t>00230</t>
  </si>
  <si>
    <t>00231</t>
  </si>
  <si>
    <t>00232</t>
  </si>
  <si>
    <t>00233</t>
  </si>
  <si>
    <t>00234</t>
  </si>
  <si>
    <t>00235</t>
  </si>
  <si>
    <t>00237</t>
  </si>
  <si>
    <t>00238</t>
  </si>
  <si>
    <t>00239</t>
  </si>
  <si>
    <t>00240</t>
  </si>
  <si>
    <t>00241</t>
  </si>
  <si>
    <t>00246</t>
  </si>
  <si>
    <t>00247</t>
  </si>
  <si>
    <t>00249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</si>
  <si>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</si>
  <si>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</si>
  <si>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</si>
  <si>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</si>
  <si>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</si>
  <si>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</si>
  <si>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</si>
  <si>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</si>
  <si>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</si>
  <si>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00261</t>
  </si>
  <si>
    <t>00262</t>
  </si>
  <si>
    <t>00266</t>
  </si>
  <si>
    <t>00267</t>
  </si>
  <si>
    <t xml:space="preserve">Магнитный мини-коврик                          </t>
  </si>
  <si>
    <r>
      <t>АНДАНТЕ</t>
    </r>
    <r>
      <rPr>
        <sz val="12"/>
        <rFont val="Times New Roman"/>
        <family val="1"/>
        <charset val="204"/>
      </rPr>
      <t xml:space="preserve"> Медный браслет (родий, позолота) 6 магнитов</t>
    </r>
  </si>
  <si>
    <r>
      <t>ОЛИВИЯ</t>
    </r>
    <r>
      <rPr>
        <sz val="12"/>
        <rFont val="Times New Roman"/>
        <family val="1"/>
        <charset val="204"/>
      </rPr>
      <t xml:space="preserve"> Медный браслет (родий, позолота) 6 магнитов</t>
    </r>
  </si>
  <si>
    <r>
      <t>БЬЯНКА</t>
    </r>
    <r>
      <rPr>
        <sz val="12"/>
        <rFont val="Times New Roman"/>
        <family val="1"/>
        <charset val="204"/>
      </rPr>
      <t xml:space="preserve"> Медный браслет без покрытия (6 магнитов)</t>
    </r>
  </si>
  <si>
    <r>
      <rPr>
        <b/>
        <sz val="12"/>
        <rFont val="Times New Roman"/>
        <family val="1"/>
        <charset val="204"/>
      </rPr>
      <t xml:space="preserve">ЕВА </t>
    </r>
    <r>
      <rPr>
        <sz val="12"/>
        <rFont val="Times New Roman"/>
        <family val="1"/>
        <charset val="204"/>
      </rPr>
      <t>Медный браслет без покрытия (6 магнитов)</t>
    </r>
  </si>
  <si>
    <r>
      <t xml:space="preserve">ШАРДЖА </t>
    </r>
    <r>
      <rPr>
        <sz val="12"/>
        <rFont val="Times New Roman"/>
        <family val="1"/>
        <charset val="204"/>
      </rPr>
      <t>Медный браслет (позолота) 6 магнитов</t>
    </r>
  </si>
  <si>
    <r>
      <rPr>
        <b/>
        <sz val="12"/>
        <rFont val="Times New Roman"/>
        <family val="1"/>
        <charset val="204"/>
      </rPr>
      <t>АЛСУ</t>
    </r>
    <r>
      <rPr>
        <sz val="12"/>
        <rFont val="Times New Roman"/>
        <family val="1"/>
        <charset val="204"/>
      </rPr>
      <t xml:space="preserve"> Медный браслет без покрытия (6 магнитов)                            </t>
    </r>
  </si>
  <si>
    <r>
      <rPr>
        <b/>
        <sz val="12"/>
        <rFont val="Times New Roman"/>
        <family val="1"/>
        <charset val="204"/>
      </rPr>
      <t xml:space="preserve">ЭЛИАС </t>
    </r>
    <r>
      <rPr>
        <sz val="12"/>
        <rFont val="Times New Roman"/>
        <family val="1"/>
        <charset val="204"/>
      </rPr>
      <t>Титановый браслет без покрытия (4 магнита, 2 германия)</t>
    </r>
  </si>
  <si>
    <r>
      <rPr>
        <b/>
        <sz val="12"/>
        <rFont val="Times New Roman"/>
        <family val="1"/>
        <charset val="204"/>
      </rPr>
      <t>АНДРЕАС</t>
    </r>
    <r>
      <rPr>
        <sz val="12"/>
        <rFont val="Times New Roman"/>
        <family val="1"/>
        <charset val="204"/>
      </rPr>
      <t xml:space="preserve"> Титановый браслет без покрытия (4 магнита, 2 германия)</t>
    </r>
  </si>
  <si>
    <r>
      <t xml:space="preserve">Титановый браслет (родий, эмаль, кристаллы </t>
    </r>
    <r>
      <rPr>
        <b/>
        <sz val="12"/>
        <rFont val="Times New Roman"/>
        <family val="1"/>
        <charset val="204"/>
      </rPr>
      <t>Сваровски</t>
    </r>
    <r>
      <rPr>
        <sz val="12"/>
        <rFont val="Times New Roman"/>
        <family val="1"/>
        <charset val="204"/>
      </rPr>
      <t xml:space="preserve">)            </t>
    </r>
  </si>
  <si>
    <r>
      <rPr>
        <b/>
        <sz val="12"/>
        <rFont val="Times New Roman"/>
        <family val="1"/>
        <charset val="204"/>
      </rPr>
      <t xml:space="preserve">ПИНК </t>
    </r>
    <r>
      <rPr>
        <sz val="12"/>
        <rFont val="Times New Roman"/>
        <family val="1"/>
        <charset val="204"/>
      </rPr>
      <t xml:space="preserve">Силиконовый браслет с 4 мя вставками                          </t>
    </r>
  </si>
  <si>
    <r>
      <rPr>
        <b/>
        <sz val="12"/>
        <rFont val="Times New Roman"/>
        <family val="1"/>
        <charset val="204"/>
      </rPr>
      <t>ГАМБИТ</t>
    </r>
    <r>
      <rPr>
        <sz val="12"/>
        <rFont val="Times New Roman"/>
        <family val="1"/>
        <charset val="204"/>
      </rPr>
      <t xml:space="preserve"> Силиконовый браслет с 4 мя вставками                   </t>
    </r>
  </si>
  <si>
    <r>
      <t xml:space="preserve">Ожерелье </t>
    </r>
    <r>
      <rPr>
        <b/>
        <sz val="12"/>
        <rFont val="Times New Roman"/>
        <family val="1"/>
        <charset val="204"/>
      </rPr>
      <t>ФЛОРИДА</t>
    </r>
    <r>
      <rPr>
        <sz val="12"/>
        <rFont val="Times New Roman"/>
        <family val="1"/>
        <charset val="204"/>
      </rPr>
      <t xml:space="preserve"> (сталь, позолота)               </t>
    </r>
  </si>
  <si>
    <r>
      <t xml:space="preserve">ШАНЕЛЬ </t>
    </r>
    <r>
      <rPr>
        <sz val="12"/>
        <rFont val="Times New Roman"/>
        <family val="1"/>
        <charset val="204"/>
      </rPr>
      <t>Браслет из гематита с жемчугом</t>
    </r>
  </si>
  <si>
    <r>
      <t>ДЕНИЗА</t>
    </r>
    <r>
      <rPr>
        <sz val="12"/>
        <rFont val="Times New Roman"/>
        <family val="1"/>
        <charset val="204"/>
      </rPr>
      <t xml:space="preserve">  Браслет гематитный австрийскими кристаллами  </t>
    </r>
  </si>
  <si>
    <r>
      <t xml:space="preserve">ТРИ ГРАЦИИ  </t>
    </r>
    <r>
      <rPr>
        <sz val="12"/>
        <rFont val="Times New Roman"/>
        <family val="1"/>
        <charset val="204"/>
      </rPr>
      <t xml:space="preserve"> Браслет гематитный </t>
    </r>
  </si>
  <si>
    <r>
      <t xml:space="preserve">БОЛЕРО  </t>
    </r>
    <r>
      <rPr>
        <sz val="12"/>
        <rFont val="Times New Roman"/>
        <family val="1"/>
        <charset val="204"/>
      </rPr>
      <t>Браслет гематитный с австрийскими кристаллами</t>
    </r>
  </si>
  <si>
    <r>
      <t>ОЛЛИ</t>
    </r>
    <r>
      <rPr>
        <sz val="12"/>
        <rFont val="Times New Roman"/>
        <family val="1"/>
        <charset val="204"/>
      </rPr>
      <t xml:space="preserve">    Браслет гематитный</t>
    </r>
    <r>
      <rPr>
        <b/>
        <sz val="12"/>
        <rFont val="Times New Roman"/>
        <family val="1"/>
        <charset val="204"/>
      </rPr>
      <t xml:space="preserve">                     </t>
    </r>
  </si>
  <si>
    <r>
      <t xml:space="preserve">ТЕАНА  </t>
    </r>
    <r>
      <rPr>
        <sz val="12"/>
        <rFont val="Times New Roman"/>
        <family val="1"/>
        <charset val="204"/>
      </rPr>
      <t xml:space="preserve"> Браслет гематитный        </t>
    </r>
    <r>
      <rPr>
        <b/>
        <sz val="12"/>
        <rFont val="Times New Roman"/>
        <family val="1"/>
        <charset val="204"/>
      </rPr>
      <t xml:space="preserve">    </t>
    </r>
  </si>
  <si>
    <r>
      <t xml:space="preserve">КАМЕЯ </t>
    </r>
    <r>
      <rPr>
        <sz val="12"/>
        <rFont val="Times New Roman"/>
        <family val="1"/>
        <charset val="204"/>
      </rPr>
      <t xml:space="preserve"> Браслет гематитный с декор. камнями   </t>
    </r>
  </si>
  <si>
    <r>
      <rPr>
        <b/>
        <sz val="12"/>
        <rFont val="Times New Roman"/>
        <family val="1"/>
        <charset val="204"/>
      </rPr>
      <t>КАЙЗЕР</t>
    </r>
    <r>
      <rPr>
        <sz val="12"/>
        <rFont val="Times New Roman"/>
        <family val="1"/>
        <charset val="204"/>
      </rPr>
      <t xml:space="preserve"> Браслет вольфрамовый (позолота, германий)</t>
    </r>
  </si>
  <si>
    <r>
      <t xml:space="preserve">МОНТСЕРРАТ </t>
    </r>
    <r>
      <rPr>
        <sz val="12"/>
        <rFont val="Times New Roman"/>
        <family val="1"/>
        <charset val="204"/>
      </rPr>
      <t xml:space="preserve">Браслет керамический    </t>
    </r>
  </si>
  <si>
    <r>
      <t>БУХАРА</t>
    </r>
    <r>
      <rPr>
        <sz val="12"/>
        <rFont val="Times New Roman"/>
        <family val="1"/>
        <charset val="204"/>
      </rPr>
      <t xml:space="preserve"> Браслет стальной (родий, позолота) с </t>
    </r>
    <r>
      <rPr>
        <b/>
        <sz val="12"/>
        <rFont val="Times New Roman"/>
        <family val="1"/>
        <charset val="204"/>
      </rPr>
      <t>аметистом</t>
    </r>
  </si>
  <si>
    <r>
      <t xml:space="preserve">БУХАРА </t>
    </r>
    <r>
      <rPr>
        <sz val="12"/>
        <rFont val="Times New Roman"/>
        <family val="1"/>
        <charset val="204"/>
      </rPr>
      <t xml:space="preserve">Браслет стальной (родий, позолота) с </t>
    </r>
    <r>
      <rPr>
        <b/>
        <sz val="12"/>
        <rFont val="Times New Roman"/>
        <family val="1"/>
        <charset val="204"/>
      </rPr>
      <t>бирюзой</t>
    </r>
  </si>
  <si>
    <r>
      <t xml:space="preserve">БУХАРА </t>
    </r>
    <r>
      <rPr>
        <sz val="12"/>
        <rFont val="Times New Roman"/>
        <family val="1"/>
        <charset val="204"/>
      </rPr>
      <t xml:space="preserve">Браслет стальной (родий, позолота) с </t>
    </r>
    <r>
      <rPr>
        <b/>
        <sz val="12"/>
        <rFont val="Times New Roman"/>
        <family val="1"/>
        <charset val="204"/>
      </rPr>
      <t>агатом</t>
    </r>
  </si>
  <si>
    <r>
      <t xml:space="preserve">ЯНИНА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</si>
  <si>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>РОДОС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</si>
  <si>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rPr>
        <b/>
        <sz val="12"/>
        <rFont val="Times New Roman"/>
        <family val="1"/>
        <charset val="204"/>
      </rPr>
      <t>ФАБИАНО</t>
    </r>
    <r>
      <rPr>
        <sz val="12"/>
        <rFont val="Times New Roman"/>
        <family val="1"/>
        <charset val="204"/>
      </rPr>
      <t xml:space="preserve"> Браслет стальной (родий)</t>
    </r>
  </si>
  <si>
    <r>
      <t xml:space="preserve">ТАКЕШИ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</si>
  <si>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t>АРИЯ</t>
    </r>
    <r>
      <rPr>
        <sz val="12"/>
        <rFont val="Times New Roman"/>
        <family val="1"/>
        <charset val="204"/>
      </rPr>
      <t xml:space="preserve"> Браслет стальной (позолота)                            </t>
    </r>
  </si>
  <si>
    <r>
      <t>ГЕРМЕС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</si>
  <si>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>АФИНА</t>
    </r>
    <r>
      <rPr>
        <sz val="12"/>
        <rFont val="Times New Roman"/>
        <family val="1"/>
        <charset val="204"/>
      </rPr>
      <t xml:space="preserve"> Браслет стальной (родий, позолота)                         </t>
    </r>
    <r>
      <rPr>
        <b/>
        <sz val="12"/>
        <rFont val="Times New Roman"/>
        <family val="1"/>
        <charset val="204"/>
      </rPr>
      <t xml:space="preserve">   </t>
    </r>
  </si>
  <si>
    <r>
      <t xml:space="preserve">ЛУКРЕЦИЯ </t>
    </r>
    <r>
      <rPr>
        <sz val="12"/>
        <rFont val="Times New Roman"/>
        <family val="1"/>
        <charset val="204"/>
      </rPr>
      <t xml:space="preserve">Браслет стальной (родий, позолота)     </t>
    </r>
  </si>
  <si>
    <r>
      <t>АМЕРИЯ</t>
    </r>
    <r>
      <rPr>
        <sz val="12"/>
        <rFont val="Times New Roman"/>
        <family val="1"/>
        <charset val="204"/>
      </rPr>
      <t xml:space="preserve"> Браслет стальной (гематит, родий)              </t>
    </r>
  </si>
  <si>
    <r>
      <t>ЛИЛИЯ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</si>
  <si>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rPr>
        <b/>
        <sz val="12"/>
        <rFont val="Times New Roman"/>
        <family val="1"/>
        <charset val="204"/>
      </rPr>
      <t>ТЭССА</t>
    </r>
    <r>
      <rPr>
        <sz val="12"/>
        <rFont val="Times New Roman"/>
        <family val="1"/>
        <charset val="204"/>
      </rPr>
      <t xml:space="preserve"> Браслет стальной (родий, позолота)       </t>
    </r>
  </si>
  <si>
    <r>
      <t>ИСИДА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</si>
  <si>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>ЛИЛУ</t>
    </r>
    <r>
      <rPr>
        <sz val="12"/>
        <rFont val="Times New Roman"/>
        <family val="1"/>
        <charset val="204"/>
      </rPr>
      <t xml:space="preserve"> Браслет стальной (родий, позолота)              </t>
    </r>
  </si>
  <si>
    <r>
      <rPr>
        <b/>
        <sz val="12"/>
        <rFont val="Times New Roman"/>
        <family val="1"/>
        <charset val="204"/>
      </rPr>
      <t>ФЕЛИЦИЯ</t>
    </r>
    <r>
      <rPr>
        <sz val="12"/>
        <rFont val="Times New Roman"/>
        <family val="1"/>
        <charset val="204"/>
      </rPr>
      <t xml:space="preserve"> Браслет стальной (родий, позолота)   </t>
    </r>
  </si>
  <si>
    <r>
      <rPr>
        <b/>
        <sz val="12"/>
        <rFont val="Times New Roman"/>
        <family val="1"/>
        <charset val="204"/>
      </rPr>
      <t>СИМОНА</t>
    </r>
    <r>
      <rPr>
        <sz val="12"/>
        <rFont val="Times New Roman"/>
        <family val="1"/>
        <charset val="204"/>
      </rPr>
      <t xml:space="preserve"> Браслет стальной  (родий, позолота)         </t>
    </r>
  </si>
  <si>
    <r>
      <t xml:space="preserve">АМАРАНТА  </t>
    </r>
    <r>
      <rPr>
        <sz val="12"/>
        <rFont val="Times New Roman"/>
        <family val="1"/>
        <charset val="204"/>
      </rPr>
      <t xml:space="preserve">Браслет стальной  (родий, позолота) </t>
    </r>
  </si>
  <si>
    <r>
      <rPr>
        <b/>
        <sz val="12"/>
        <rFont val="Times New Roman"/>
        <family val="1"/>
        <charset val="204"/>
      </rPr>
      <t>АЙОНА</t>
    </r>
    <r>
      <rPr>
        <sz val="12"/>
        <rFont val="Times New Roman"/>
        <family val="1"/>
        <charset val="204"/>
      </rPr>
      <t xml:space="preserve"> Браслет стальной  (родий, позолота)               </t>
    </r>
  </si>
  <si>
    <r>
      <rPr>
        <b/>
        <sz val="12"/>
        <rFont val="Times New Roman"/>
        <family val="1"/>
        <charset val="204"/>
      </rPr>
      <t>ГЕОРГ</t>
    </r>
    <r>
      <rPr>
        <sz val="12"/>
        <rFont val="Times New Roman"/>
        <family val="1"/>
        <charset val="204"/>
      </rPr>
      <t xml:space="preserve"> Браслет стальной  (родий, позолота, эмаль)   </t>
    </r>
  </si>
  <si>
    <r>
      <rPr>
        <b/>
        <sz val="12"/>
        <rFont val="Times New Roman"/>
        <family val="1"/>
        <charset val="204"/>
      </rPr>
      <t>ЛУЧИАНО</t>
    </r>
    <r>
      <rPr>
        <sz val="12"/>
        <rFont val="Times New Roman"/>
        <family val="1"/>
        <charset val="204"/>
      </rPr>
      <t xml:space="preserve"> Браслет стальной (родий, позолота)          </t>
    </r>
  </si>
  <si>
    <r>
      <rPr>
        <b/>
        <sz val="12"/>
        <rFont val="Times New Roman"/>
        <family val="1"/>
        <charset val="204"/>
      </rPr>
      <t>ДРАКОН</t>
    </r>
    <r>
      <rPr>
        <sz val="12"/>
        <rFont val="Times New Roman"/>
        <family val="1"/>
        <charset val="204"/>
      </rPr>
      <t xml:space="preserve"> Браслет стальной  (родий, позолота)               </t>
    </r>
  </si>
  <si>
    <r>
      <rPr>
        <b/>
        <sz val="12"/>
        <rFont val="Times New Roman"/>
        <family val="1"/>
        <charset val="204"/>
      </rPr>
      <t>ИНЬ-ЯН</t>
    </r>
    <r>
      <rPr>
        <sz val="12"/>
        <rFont val="Times New Roman"/>
        <family val="1"/>
        <charset val="204"/>
      </rPr>
      <t xml:space="preserve"> Браслет стальной (родий, позолота)                   </t>
    </r>
  </si>
  <si>
    <r>
      <rPr>
        <b/>
        <sz val="12"/>
        <rFont val="Times New Roman"/>
        <family val="1"/>
        <charset val="204"/>
      </rPr>
      <t>АДМИРАЛ</t>
    </r>
    <r>
      <rPr>
        <sz val="12"/>
        <rFont val="Times New Roman"/>
        <family val="1"/>
        <charset val="204"/>
      </rPr>
      <t xml:space="preserve"> Браслет стальной (родий, эмаль)             </t>
    </r>
  </si>
  <si>
    <r>
      <rPr>
        <b/>
        <sz val="12"/>
        <rFont val="Times New Roman"/>
        <family val="1"/>
        <charset val="204"/>
      </rPr>
      <t>ПАНТЕРА</t>
    </r>
    <r>
      <rPr>
        <sz val="12"/>
        <rFont val="Times New Roman"/>
        <family val="1"/>
        <charset val="204"/>
      </rPr>
      <t xml:space="preserve"> Браслет стальной (родий, эмаль)             </t>
    </r>
  </si>
  <si>
    <r>
      <rPr>
        <b/>
        <sz val="12"/>
        <rFont val="Times New Roman"/>
        <family val="1"/>
        <charset val="204"/>
      </rPr>
      <t>ФЛОРИДА</t>
    </r>
    <r>
      <rPr>
        <sz val="12"/>
        <rFont val="Times New Roman"/>
        <family val="1"/>
        <charset val="204"/>
      </rPr>
      <t xml:space="preserve"> Браслет стальной (родий, позолота)                            </t>
    </r>
  </si>
  <si>
    <r>
      <t xml:space="preserve">ГЕКТОР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</si>
  <si>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t>ДИАНА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</si>
  <si>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>БАККАРА</t>
    </r>
    <r>
      <rPr>
        <sz val="12"/>
        <rFont val="Times New Roman"/>
        <family val="1"/>
        <charset val="204"/>
      </rPr>
      <t xml:space="preserve"> Браслет стальной (родий, позолота)            </t>
    </r>
  </si>
  <si>
    <r>
      <rPr>
        <b/>
        <sz val="12"/>
        <rFont val="Times New Roman"/>
        <family val="1"/>
        <charset val="204"/>
      </rPr>
      <t>ГАМИЛЬТОН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</si>
  <si>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rPr>
        <b/>
        <sz val="12"/>
        <rFont val="Times New Roman"/>
        <family val="1"/>
        <charset val="204"/>
      </rPr>
      <t xml:space="preserve">ИЛЬЗА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</si>
  <si>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 xml:space="preserve">АЙГЕРИМ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</si>
  <si>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>АЛЬБЕРТ</t>
    </r>
    <r>
      <rPr>
        <sz val="12"/>
        <rFont val="Times New Roman"/>
        <family val="1"/>
        <charset val="204"/>
      </rPr>
      <t xml:space="preserve"> Браслет стальной (родий)</t>
    </r>
  </si>
  <si>
    <r>
      <rPr>
        <b/>
        <sz val="12"/>
        <rFont val="Times New Roman"/>
        <family val="1"/>
        <charset val="204"/>
      </rPr>
      <t xml:space="preserve">ЭСТЕР </t>
    </r>
    <r>
      <rPr>
        <sz val="12"/>
        <rFont val="Times New Roman"/>
        <family val="1"/>
        <charset val="204"/>
      </rPr>
      <t>Браслет стальной (родий)</t>
    </r>
  </si>
  <si>
    <r>
      <rPr>
        <b/>
        <sz val="12"/>
        <rFont val="Times New Roman"/>
        <family val="1"/>
        <charset val="204"/>
      </rPr>
      <t xml:space="preserve">АДРИАНА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</si>
  <si>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 xml:space="preserve">КРИСТИ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</si>
  <si>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>КАЙСАР</t>
    </r>
    <r>
      <rPr>
        <sz val="12"/>
        <rFont val="Times New Roman"/>
        <family val="1"/>
        <charset val="204"/>
      </rPr>
      <t xml:space="preserve"> Браслет стальной (родий)</t>
    </r>
  </si>
  <si>
    <r>
      <rPr>
        <b/>
        <sz val="12"/>
        <rFont val="Times New Roman"/>
        <family val="1"/>
        <charset val="204"/>
      </rPr>
      <t>ЭВИ</t>
    </r>
    <r>
      <rPr>
        <sz val="12"/>
        <rFont val="Times New Roman"/>
        <family val="1"/>
        <charset val="204"/>
      </rPr>
      <t xml:space="preserve"> Браслет стальной (родий)</t>
    </r>
  </si>
  <si>
    <r>
      <rPr>
        <b/>
        <sz val="12"/>
        <rFont val="Times New Roman"/>
        <family val="1"/>
        <charset val="204"/>
      </rPr>
      <t>ХАННА</t>
    </r>
    <r>
      <rPr>
        <sz val="12"/>
        <rFont val="Times New Roman"/>
        <family val="1"/>
        <charset val="204"/>
      </rPr>
      <t xml:space="preserve"> Браслет стальной (родий, позолота)               </t>
    </r>
  </si>
  <si>
    <r>
      <rPr>
        <b/>
        <sz val="12"/>
        <rFont val="Times New Roman"/>
        <family val="1"/>
        <charset val="204"/>
      </rPr>
      <t xml:space="preserve">ДОМИНИК </t>
    </r>
    <r>
      <rPr>
        <sz val="12"/>
        <rFont val="Times New Roman"/>
        <family val="1"/>
        <charset val="204"/>
      </rPr>
      <t xml:space="preserve">Браслет стальной (родий, позолота)                  </t>
    </r>
  </si>
  <si>
    <r>
      <t>МИРАТО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</si>
  <si>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 xml:space="preserve">РОССИ </t>
    </r>
    <r>
      <rPr>
        <sz val="12"/>
        <rFont val="Times New Roman"/>
        <family val="1"/>
        <charset val="204"/>
      </rPr>
      <t xml:space="preserve">Браслет стальной (родий, позолота)        </t>
    </r>
  </si>
  <si>
    <r>
      <t>ВДОХНОВЕНИЕ</t>
    </r>
    <r>
      <rPr>
        <sz val="12"/>
        <rFont val="Times New Roman"/>
        <family val="1"/>
        <charset val="204"/>
      </rPr>
      <t xml:space="preserve"> Браслет с жемчужным покрытием (агат)</t>
    </r>
  </si>
  <si>
    <t>Тоник для проблемной кожи (Gesichtstonikum klärend) 10 мл (пробник)</t>
  </si>
  <si>
    <t>00812</t>
  </si>
  <si>
    <t>00813</t>
  </si>
  <si>
    <t>Тоник для лица (Gesichtstonikum) 100 мл</t>
  </si>
  <si>
    <t>Тоник для лица (Gesichtstonikum) 10 мл (пробник) с дозатором</t>
  </si>
  <si>
    <t>00814</t>
  </si>
  <si>
    <t>00815</t>
  </si>
  <si>
    <t>00776</t>
  </si>
  <si>
    <t>Набор пробников Dr.Hauschka для нормальной кожи лица 5-10 мл</t>
  </si>
  <si>
    <t>00777</t>
  </si>
  <si>
    <t>4020829010550</t>
  </si>
  <si>
    <t>Набор пробников Dr.Hauschka для проблемной кожи лица 5-10 мл</t>
  </si>
  <si>
    <t>00733</t>
  </si>
  <si>
    <t>Крем для кожи вокруг глаз (Augencreme) 12,5 мл</t>
  </si>
  <si>
    <t>00745</t>
  </si>
  <si>
    <t>Крем-бальзам для век (Augenbalsam) 10 мл</t>
  </si>
  <si>
    <t>00701</t>
  </si>
  <si>
    <t>00716</t>
  </si>
  <si>
    <t>Гигиеническая помада (Lippengold) 4,9 г</t>
  </si>
  <si>
    <t>00741</t>
  </si>
  <si>
    <t>Крем для лица "Роза" (Rosen Tagescreme) 30 мл</t>
  </si>
  <si>
    <t>00740</t>
  </si>
  <si>
    <t>Крем для лица "Роза" (Rosen Tagescreme) 5 мл (пробник)</t>
  </si>
  <si>
    <t>00739</t>
  </si>
  <si>
    <t>Крем для лица "Роза лайт" (Rosen Tagescreme leicht) 30 мл</t>
  </si>
  <si>
    <t>Крем для лица "Роза лайт" (Rosen Tagescreme leicht) 5 мл (пробник)</t>
  </si>
  <si>
    <t>00738</t>
  </si>
  <si>
    <t>00735</t>
  </si>
  <si>
    <t>Крем для лица "Айва" (Quitten Tagescreme) 30 мл</t>
  </si>
  <si>
    <t>00734</t>
  </si>
  <si>
    <t>Крем для лица "Айва" (Quitten Tagescreme) 5 мл (пробник)</t>
  </si>
  <si>
    <t>00737</t>
  </si>
  <si>
    <t>00736</t>
  </si>
  <si>
    <t>Крем для лица "Мелисса" (Melissen Tagescreme) 5 мл (пробник)</t>
  </si>
  <si>
    <t>00763</t>
  </si>
  <si>
    <t>Масло для лица (Gesichtsol) 30 мл</t>
  </si>
  <si>
    <t>00762</t>
  </si>
  <si>
    <t>Масло для лица (Gesichtsol) 5 мл (пробник)</t>
  </si>
  <si>
    <t>00767</t>
  </si>
  <si>
    <t>Масло для тела "Берёза и Арника" (Birken Arnika Pflegeöl) 75 мл</t>
  </si>
  <si>
    <t>00766</t>
  </si>
  <si>
    <t>4020829007932</t>
  </si>
  <si>
    <t>Масло для тела "Берёза и арника" (Pflegeol Birke Arnika) 10 мл (пробник)</t>
  </si>
  <si>
    <t>00769</t>
  </si>
  <si>
    <t>Масло для тела "Лимон и Лемонграсс" (Zitronen Lemongrass Pflegeöl) 75 мл</t>
  </si>
  <si>
    <t>00768</t>
  </si>
  <si>
    <t>4020829007925</t>
  </si>
  <si>
    <t>Масло для тела "Лимон и Лемонграсс" (Zitronen Lemongrass Pflegeöl) 10 мл (пробник)</t>
  </si>
  <si>
    <t>00770</t>
  </si>
  <si>
    <t>Масло для тела "Миндаль и Зверобой" (Mandel Johanniskraut Pflegeöl) 75 мл</t>
  </si>
  <si>
    <t>00772</t>
  </si>
  <si>
    <t>00771</t>
  </si>
  <si>
    <t>Масло для тела "Роза" (Rosen Pflegeöl) 10 мл (пробник)</t>
  </si>
  <si>
    <t>00774</t>
  </si>
  <si>
    <t>Масло для тела "Цветок тёрна" (Schlehenblüten Pflegeöl) 75 мл</t>
  </si>
  <si>
    <t>00773</t>
  </si>
  <si>
    <t>Масло для тела "Цветок тёрна" (Pflegeol Schlehenbluten) 10 мл (пробник)</t>
  </si>
  <si>
    <t>00744</t>
  </si>
  <si>
    <t>Крем для рук (Handcreme) 50 мл</t>
  </si>
  <si>
    <t>00743</t>
  </si>
  <si>
    <t>Крем для рук (Handcreme) 10 мл (пробник)</t>
  </si>
  <si>
    <t>00721</t>
  </si>
  <si>
    <t>Жидкость для волос с ниимом (Neem Haartonikum) 100 мл</t>
  </si>
  <si>
    <t>13673</t>
  </si>
  <si>
    <t>00093</t>
  </si>
  <si>
    <t>00094</t>
  </si>
  <si>
    <t>00095</t>
  </si>
  <si>
    <t>13672</t>
  </si>
  <si>
    <t>Сопутствующие товары, литература</t>
  </si>
  <si>
    <t>00096</t>
  </si>
  <si>
    <t>Специальные программы</t>
  </si>
  <si>
    <t>Программы очистки</t>
  </si>
  <si>
    <t>Программа очистки-VIP</t>
  </si>
  <si>
    <t>Программа очистки ЖКТ (желудочно-кишечного тракта)</t>
  </si>
  <si>
    <t>Программа очистки, защиты печени</t>
  </si>
  <si>
    <t>Программа очистки крови и лимфы</t>
  </si>
  <si>
    <t>Программа очистки сосудов</t>
  </si>
  <si>
    <t>Программа очистки дыхательной системы</t>
  </si>
  <si>
    <t>Программа очистки мочевыделительной системы</t>
  </si>
  <si>
    <t>Программа очистки суставов</t>
  </si>
  <si>
    <t>Программа очистки кожи</t>
  </si>
  <si>
    <t>Антипаразитарная программа1</t>
  </si>
  <si>
    <t>Антипаразитарная программа2</t>
  </si>
  <si>
    <t>Целевые программы</t>
  </si>
  <si>
    <t>Здоровье бизнесмена</t>
  </si>
  <si>
    <t>Программы красоты</t>
  </si>
  <si>
    <r>
      <t>"МАЛЫШ-ФИТ"</t>
    </r>
    <r>
      <rPr>
        <b/>
        <vertAlign val="superscript"/>
        <sz val="12"/>
        <rFont val="Times New Roman"/>
        <family val="1"/>
        <charset val="204"/>
      </rPr>
      <t>©</t>
    </r>
  </si>
  <si>
    <r>
      <t>Набор "МАЛЫШ-ФИТ"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</si>
  <si>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"МАЛЫШ-ФИТ - БАЗОВАЯ"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</si>
  <si>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"МАЛЫШ-ФИТ - ИММУННАЯ"</t>
    </r>
    <r>
      <rPr>
        <vertAlign val="superscript"/>
        <sz val="11"/>
        <rFont val="Times New Roman"/>
        <family val="1"/>
        <charset val="204"/>
      </rPr>
      <t>©</t>
    </r>
  </si>
  <si>
    <r>
      <t>"ЗОЛОТЫЕ ГОДЫ"</t>
    </r>
    <r>
      <rPr>
        <b/>
        <vertAlign val="superscript"/>
        <sz val="12"/>
        <rFont val="Times New Roman"/>
        <family val="1"/>
        <charset val="204"/>
      </rPr>
      <t>©</t>
    </r>
  </si>
  <si>
    <r>
      <t>Программа "ЗОЛОТЫЕ ГОДЫ - ДЛЯ ЖЕНЩИН"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</si>
  <si>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"ЗОЛОТЫЕ ГОДЫ - ДЛЯ МУЖЧИН"</t>
    </r>
    <r>
      <rPr>
        <vertAlign val="superscript"/>
        <sz val="11"/>
        <rFont val="Times New Roman"/>
        <family val="1"/>
        <charset val="204"/>
      </rPr>
      <t>©</t>
    </r>
  </si>
  <si>
    <r>
      <t>БЕРЕМЕННОСТЬ-ФИТ</t>
    </r>
    <r>
      <rPr>
        <b/>
        <vertAlign val="superscript"/>
        <sz val="8"/>
        <rFont val="Times New Roman"/>
        <family val="1"/>
        <charset val="204"/>
      </rPr>
      <t>©</t>
    </r>
  </si>
  <si>
    <r>
      <t>Программа"ИДЕАЛЬНАЯ БЕРЕМЕННОСТЬ - ФИТ"</t>
    </r>
    <r>
      <rPr>
        <vertAlign val="superscript"/>
        <sz val="11"/>
        <rFont val="Times New Roman"/>
        <family val="1"/>
        <charset val="204"/>
      </rPr>
      <t>©</t>
    </r>
  </si>
  <si>
    <t>Системы управления здоровьем</t>
  </si>
  <si>
    <r>
      <t>Система управления здоровьем</t>
    </r>
    <r>
      <rPr>
        <vertAlign val="superscript"/>
        <sz val="11"/>
        <rFont val="Times New Roman"/>
        <family val="1"/>
        <charset val="204"/>
      </rPr>
      <t>©</t>
    </r>
  </si>
  <si>
    <t>Ветеринарные программы</t>
  </si>
  <si>
    <r>
      <t>Набор "ВЕТ-АПТЕЧКА-ФИТ"</t>
    </r>
    <r>
      <rPr>
        <vertAlign val="superscript"/>
        <sz val="11"/>
        <rFont val="Times New Roman"/>
        <family val="1"/>
        <charset val="204"/>
      </rPr>
      <t>©</t>
    </r>
  </si>
  <si>
    <r>
      <t>ГАРМОНИЯ-ФИТ</t>
    </r>
    <r>
      <rPr>
        <b/>
        <vertAlign val="superscript"/>
        <sz val="12"/>
        <rFont val="Times New Roman"/>
        <family val="1"/>
        <charset val="204"/>
      </rPr>
      <t>©</t>
    </r>
  </si>
  <si>
    <r>
      <t>Программа "ГАРМОНИЯ-ФИТ"</t>
    </r>
    <r>
      <rPr>
        <vertAlign val="superscript"/>
        <sz val="11"/>
        <rFont val="Times New Roman"/>
        <family val="1"/>
        <charset val="204"/>
      </rPr>
      <t>©</t>
    </r>
  </si>
  <si>
    <r>
      <t>HI-TECH-PHYT</t>
    </r>
    <r>
      <rPr>
        <b/>
        <vertAlign val="superscript"/>
        <sz val="12"/>
        <rFont val="Times New Roman"/>
        <family val="1"/>
        <charset val="204"/>
      </rPr>
      <t>©</t>
    </r>
  </si>
  <si>
    <r>
      <t>Программа "HI-TECH-PHYT"</t>
    </r>
    <r>
      <rPr>
        <vertAlign val="superscript"/>
        <sz val="11"/>
        <rFont val="Times New Roman"/>
        <family val="1"/>
        <charset val="204"/>
      </rPr>
      <t>©</t>
    </r>
  </si>
  <si>
    <r>
      <t>Набор "ЮНИОР-ФИТ"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</si>
  <si>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"ЮНИОР-ФИТ - БАЗОВАЯ"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</si>
  <si>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"ЮНИОР-ФИТ - ИММУННАЯ"</t>
    </r>
    <r>
      <rPr>
        <vertAlign val="superscript"/>
        <sz val="11"/>
        <rFont val="Times New Roman"/>
        <family val="1"/>
        <charset val="204"/>
      </rPr>
      <t>©</t>
    </r>
  </si>
  <si>
    <t>Спортивные программы</t>
  </si>
  <si>
    <r>
      <t>Программа "WELLNESS-PHYT"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</si>
  <si>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"КОНТУР-ФИТ"</t>
    </r>
    <r>
      <rPr>
        <vertAlign val="superscript"/>
        <sz val="11"/>
        <rFont val="Times New Roman"/>
        <family val="1"/>
        <charset val="204"/>
      </rPr>
      <t>©</t>
    </r>
  </si>
  <si>
    <r>
      <t>БАЗОВАЯ-ФИТ</t>
    </r>
    <r>
      <rPr>
        <b/>
        <vertAlign val="superscript"/>
        <sz val="12"/>
        <rFont val="Times New Roman"/>
        <family val="1"/>
        <charset val="204"/>
      </rPr>
      <t>©</t>
    </r>
  </si>
  <si>
    <r>
      <t>Программа "БАЗОВАЯ-ФИТ"</t>
    </r>
    <r>
      <rPr>
        <vertAlign val="superscript"/>
        <sz val="11"/>
        <rFont val="Times New Roman"/>
        <family val="1"/>
        <charset val="204"/>
      </rPr>
      <t>©</t>
    </r>
  </si>
  <si>
    <t>Название программы</t>
  </si>
  <si>
    <t>Цена, руб.</t>
  </si>
  <si>
    <t>Итого, руб.</t>
  </si>
  <si>
    <t>Скидка</t>
  </si>
  <si>
    <t>00009</t>
  </si>
  <si>
    <t>Супер Детокс™ (60 капсул)</t>
  </si>
  <si>
    <t>На листе ЗАКАЗ указаны наши координаты, представлены расчеты по заказу и поля для оформления заказа.</t>
  </si>
  <si>
    <t>2 В 1: ПРАЙС-ЛИСТ И БЛАНК ЗАКАЗА</t>
  </si>
  <si>
    <t>БАД 4Life</t>
  </si>
  <si>
    <t>БАД Santegra</t>
  </si>
  <si>
    <t>Космецевтики Nouveau</t>
  </si>
  <si>
    <t>Продукция MIRRA</t>
  </si>
  <si>
    <t>Продукция Dr.Haushka</t>
  </si>
  <si>
    <t>Магнитная продукция</t>
  </si>
  <si>
    <t>Комплексные программы здоровья</t>
  </si>
  <si>
    <t>Быстро посмотреть цены:</t>
  </si>
  <si>
    <t>В МЕНЮ</t>
  </si>
  <si>
    <t>%</t>
  </si>
  <si>
    <t>руб</t>
  </si>
  <si>
    <t>ПРАЙС-ЛИСТ НА МАГНИТНУЮ ПРОДУКЦИЮ SANTEGRA</t>
  </si>
  <si>
    <t>50523015</t>
  </si>
  <si>
    <r>
      <t>Программа КРАСОТЫ "VIP + омоложение (дамская)"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</si>
  <si>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КРАСОТЫ "MIDI-Phyt"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</si>
  <si>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КРАСОТЫ "MINI-Phyt"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</si>
  <si>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омоложения "RePhyt"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</si>
  <si>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"Здоровье Бизнесмена VIP"</t>
    </r>
    <r>
      <rPr>
        <vertAlign val="superscript"/>
        <sz val="11"/>
        <rFont val="Times New Roman"/>
        <family val="1"/>
        <charset val="204"/>
      </rPr>
      <t>©</t>
    </r>
    <r>
      <rPr>
        <sz val="11"/>
        <rFont val="Times New Roman"/>
        <family val="1"/>
        <charset val="204"/>
      </rPr>
      <t xml:space="preserve"> (мужской)</t>
    </r>
  </si>
  <si>
    <r>
      <t>Программа "Здоровье Бизнес-леди VIP"</t>
    </r>
    <r>
      <rPr>
        <vertAlign val="superscript"/>
        <sz val="11"/>
        <rFont val="Times New Roman"/>
        <family val="1"/>
        <charset val="204"/>
      </rPr>
      <t>©</t>
    </r>
    <r>
      <rPr>
        <sz val="11"/>
        <rFont val="Times New Roman"/>
        <family val="1"/>
        <charset val="204"/>
      </rPr>
      <t xml:space="preserve"> (женский)</t>
    </r>
  </si>
  <si>
    <r>
      <t>Программа "Здоровье Бизнесмена MIDI"</t>
    </r>
    <r>
      <rPr>
        <vertAlign val="superscript"/>
        <sz val="11"/>
        <rFont val="Times New Roman"/>
        <family val="1"/>
        <charset val="204"/>
      </rPr>
      <t>©</t>
    </r>
  </si>
  <si>
    <r>
      <t>Программа "Здоровье Бизнесмена MINI"</t>
    </r>
    <r>
      <rPr>
        <vertAlign val="superscript"/>
        <sz val="11"/>
        <rFont val="Times New Roman"/>
        <family val="1"/>
        <charset val="204"/>
      </rPr>
      <t>©</t>
    </r>
  </si>
  <si>
    <r>
      <t>"ЮНИОР-ФИТ"</t>
    </r>
    <r>
      <rPr>
        <b/>
        <vertAlign val="superscript"/>
        <sz val="12"/>
        <rFont val="Times New Roman"/>
        <family val="1"/>
        <charset val="204"/>
      </rPr>
      <t>©</t>
    </r>
  </si>
  <si>
    <t>Гидрогелевые патчи для ног - Venolite</t>
  </si>
  <si>
    <t>Масочная лиия - MIRRA FORMING</t>
  </si>
  <si>
    <t>Пластифицирующая витаминная маска с ацеролой</t>
  </si>
  <si>
    <t>упак.</t>
  </si>
  <si>
    <t>20 гр</t>
  </si>
  <si>
    <t>Пластифицирующая восстанавливающая маска с лавандой и розмарином</t>
  </si>
  <si>
    <t>пакет</t>
  </si>
  <si>
    <t>Маска для лица 4D увлажнение</t>
  </si>
  <si>
    <t>5*6 мл</t>
  </si>
  <si>
    <t>Пудра минеральная рассыпчатая - Лайт</t>
  </si>
  <si>
    <t xml:space="preserve">Тональная основа, коллекция "Mineral cashmere"- тон «Светло-бежевый» </t>
  </si>
  <si>
    <t>Тональная основа, коллекция "Mineral cashmere" - тон «Натуральный»</t>
  </si>
  <si>
    <t>Губная помада ICON STYLE -"Санкт-Петербург"</t>
  </si>
  <si>
    <t>Блеск для губ (Cherry)</t>
  </si>
  <si>
    <t>Блеск для губ (Peach)</t>
  </si>
  <si>
    <t>BB Бальзам для губ - "Клубничный десерт"</t>
  </si>
  <si>
    <t>Карандаш-помада Коллекция "Эликсир цвета" - Pink</t>
  </si>
  <si>
    <t>Карандаш-помада Коллекция "Эликсир цвета" - Orange</t>
  </si>
  <si>
    <t>1,15 г</t>
  </si>
  <si>
    <t>Лак для ногтей "Изумрудный город"</t>
  </si>
  <si>
    <t>Лак для ногтей "Розовый перец"</t>
  </si>
  <si>
    <t>Лак для ногтей "Шик"</t>
  </si>
  <si>
    <t>00614</t>
  </si>
  <si>
    <t>Лак для ногтей "Шарм"</t>
  </si>
  <si>
    <t>00702</t>
  </si>
  <si>
    <t>00703</t>
  </si>
  <si>
    <t>00968</t>
  </si>
  <si>
    <t>00704</t>
  </si>
  <si>
    <t>00705</t>
  </si>
  <si>
    <t>Бальзам для тела "Лаванда и Сандал" (Lavendel Sandelholz Korperbalsam) 30 мл</t>
  </si>
  <si>
    <t>00706</t>
  </si>
  <si>
    <t>00707</t>
  </si>
  <si>
    <t>00708</t>
  </si>
  <si>
    <t>00966</t>
  </si>
  <si>
    <t>00710</t>
  </si>
  <si>
    <t>00987</t>
  </si>
  <si>
    <t>Бальзам для тела "Миндаль" (Mandel Körperbalsam)   30 мл</t>
  </si>
  <si>
    <t>00711</t>
  </si>
  <si>
    <t>00712</t>
  </si>
  <si>
    <t>4020829006768</t>
  </si>
  <si>
    <t>00967</t>
  </si>
  <si>
    <t>42333593</t>
  </si>
  <si>
    <t>00713</t>
  </si>
  <si>
    <t>00714</t>
  </si>
  <si>
    <t>00715</t>
  </si>
  <si>
    <t>00717</t>
  </si>
  <si>
    <t>00718</t>
  </si>
  <si>
    <t>00719</t>
  </si>
  <si>
    <t>00720</t>
  </si>
  <si>
    <t>00722</t>
  </si>
  <si>
    <t>00723</t>
  </si>
  <si>
    <t>4020829041417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</si>
  <si>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</si>
  <si>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</si>
  <si>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</si>
  <si>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</si>
  <si>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</si>
  <si>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</si>
  <si>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</si>
  <si>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</si>
  <si>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</si>
  <si>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00742</t>
  </si>
  <si>
    <t>00970</t>
  </si>
  <si>
    <t>4020829040977</t>
  </si>
  <si>
    <t>4020829036567</t>
  </si>
  <si>
    <t>00746</t>
  </si>
  <si>
    <t>00988</t>
  </si>
  <si>
    <t>Крем-бальзам для душа "Лаванда и Сандал" (Lavendel Sandelholz Duschbalsam)   30 мл</t>
  </si>
  <si>
    <t>00747</t>
  </si>
  <si>
    <t>00748</t>
  </si>
  <si>
    <t>00978</t>
  </si>
  <si>
    <t>Крем-бальзам для душа "Лимон и Лемонграсс" (Zitronen Lemongrass Duschbalsam)   30 мл</t>
  </si>
  <si>
    <t>00749</t>
  </si>
  <si>
    <t>00750</t>
  </si>
  <si>
    <t>00989</t>
  </si>
  <si>
    <t xml:space="preserve">Крем-бальзам для душа "Миндаль" (Mandel Duschbalsam)   30 мл </t>
  </si>
  <si>
    <t>00751</t>
  </si>
  <si>
    <t>00752</t>
  </si>
  <si>
    <t>00753</t>
  </si>
  <si>
    <t>00754</t>
  </si>
  <si>
    <t>00755</t>
  </si>
  <si>
    <t>4020829006324</t>
  </si>
  <si>
    <t>00756</t>
  </si>
  <si>
    <t>00757</t>
  </si>
  <si>
    <t>00758</t>
  </si>
  <si>
    <t>00759</t>
  </si>
  <si>
    <t>00760</t>
  </si>
  <si>
    <t>00761</t>
  </si>
  <si>
    <t>00764</t>
  </si>
  <si>
    <t>00765</t>
  </si>
  <si>
    <t>00972</t>
  </si>
  <si>
    <t>4020829036611</t>
  </si>
  <si>
    <t>00973</t>
  </si>
  <si>
    <t>4020829030312</t>
  </si>
  <si>
    <t>Масло для тела "Роза" 75 мл + Бальзам для тела "Роза" 10 мл (пробник)</t>
  </si>
  <si>
    <t>00775</t>
  </si>
  <si>
    <t>00780</t>
  </si>
  <si>
    <t>4020829031104</t>
  </si>
  <si>
    <t>00781</t>
  </si>
  <si>
    <t>00787</t>
  </si>
  <si>
    <t>00788</t>
  </si>
  <si>
    <t>00790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</si>
  <si>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</si>
  <si>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</si>
  <si>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</si>
  <si>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</si>
  <si>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</si>
  <si>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</si>
  <si>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</si>
  <si>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</si>
  <si>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</si>
  <si>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</si>
  <si>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</si>
  <si>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</si>
  <si>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00804</t>
  </si>
  <si>
    <t>00805</t>
  </si>
  <si>
    <t>00976</t>
  </si>
  <si>
    <t>00806</t>
  </si>
  <si>
    <t>00807</t>
  </si>
  <si>
    <t>00808</t>
  </si>
  <si>
    <t>00809</t>
  </si>
  <si>
    <t>00810</t>
  </si>
  <si>
    <t>00811</t>
  </si>
  <si>
    <t>00986</t>
  </si>
  <si>
    <t>4020829030275</t>
  </si>
  <si>
    <t>Тоник для лица (Gesichtstonikum)    30 мл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</si>
  <si>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</si>
  <si>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</si>
  <si>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</si>
  <si>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</si>
  <si>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</si>
  <si>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</si>
  <si>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</si>
  <si>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</si>
  <si>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Бальзам для интенсивного ухода за губами "Мята" (Akut Lippenpflege) 5 мл</t>
  </si>
  <si>
    <t>00824</t>
  </si>
  <si>
    <t>00825</t>
  </si>
  <si>
    <t>00826</t>
  </si>
  <si>
    <t>00827</t>
  </si>
  <si>
    <t>00828</t>
  </si>
  <si>
    <t>00829</t>
  </si>
  <si>
    <t>Крем для лица "Хрустальная трава" (Gesichtscreme Mittagsblume)   40 мл</t>
  </si>
  <si>
    <t>00830</t>
  </si>
  <si>
    <t>4020829020610</t>
  </si>
  <si>
    <t>00831</t>
  </si>
  <si>
    <t>42272199</t>
  </si>
  <si>
    <t>Крем для усиленного ухода "Потентилла" Dr.Hauschka Med (Akut Creme Potentilla) 3 мл  (пробник)</t>
  </si>
  <si>
    <t>00832</t>
  </si>
  <si>
    <t>00980</t>
  </si>
  <si>
    <t>Эликсир для полоскания рта "Шалфей" (Mundspülung Salbei)   100 мл</t>
  </si>
  <si>
    <t>00833</t>
  </si>
  <si>
    <t>00835</t>
  </si>
  <si>
    <t>Блеск для губ 00 сияющий бриллиант (Lip Gloss 00 radiance)   4,5 мл</t>
  </si>
  <si>
    <t>00836</t>
  </si>
  <si>
    <t>4020829045262</t>
  </si>
  <si>
    <t>Блеск для губ 01 розовая слива (Lip Gloss 01 bush plum)   4,5 мл</t>
  </si>
  <si>
    <t>00837</t>
  </si>
  <si>
    <t>Блеск для губ 02 спелая малина (Lip Gloss 02 raspberry)   3 мл</t>
  </si>
  <si>
    <t>00838</t>
  </si>
  <si>
    <t>4020829045286</t>
  </si>
  <si>
    <t>00839</t>
  </si>
  <si>
    <t>4020829045309</t>
  </si>
  <si>
    <t>Блеск для губ 03 сочная ежевика (Lip Gloss 03 blackberry)   4,5 мл</t>
  </si>
  <si>
    <t>00840</t>
  </si>
  <si>
    <t>4020829045323</t>
  </si>
  <si>
    <t>Блеск для губ 04 ягода годжи (Lip Gloss 04 goji)   4,5 мл</t>
  </si>
  <si>
    <t>00841</t>
  </si>
  <si>
    <t>4020829045347</t>
  </si>
  <si>
    <t>Блеск для губ 05 терпкий кизил (Lip Gloss 05 cornelian)   4,5 мл</t>
  </si>
  <si>
    <t>00842</t>
  </si>
  <si>
    <t>4020829045361</t>
  </si>
  <si>
    <t>Блеск для губ 06 экзотическое тамарилло (Lip Gloss 06 tamarillo)   4,5 мл</t>
  </si>
  <si>
    <t>00843</t>
  </si>
  <si>
    <t>4020829043800</t>
  </si>
  <si>
    <t>00844</t>
  </si>
  <si>
    <t>4020829043794</t>
  </si>
  <si>
    <t>Карандаш для глаз 01 черный (Eye Definer 01 black)   1,05 г</t>
  </si>
  <si>
    <t>00845</t>
  </si>
  <si>
    <t>4020829043787</t>
  </si>
  <si>
    <t>Карандаш для глаз 02 коричневый (Eye Definer 02 brown)   1,05 г</t>
  </si>
  <si>
    <t>00846</t>
  </si>
  <si>
    <t>4020829043770</t>
  </si>
  <si>
    <t>Карандаш для глаз 03 синий (Eye Definer 03 blue)   1,05 г</t>
  </si>
  <si>
    <t>00847</t>
  </si>
  <si>
    <t>4020829043572</t>
  </si>
  <si>
    <t>Карандаш для глаз 04 зеленый (Eye Definer 04 green)   1,05 г</t>
  </si>
  <si>
    <t>00848</t>
  </si>
  <si>
    <t>4020829043589</t>
  </si>
  <si>
    <t>Карандаш для глаз 05 серо-коричневый (Eye Definer 05 taupe)   1,05 г</t>
  </si>
  <si>
    <t>00849</t>
  </si>
  <si>
    <t>4020829043596</t>
  </si>
  <si>
    <t>Карандаш для глаз 06 сливовый (Eye Definer 06 plum)   1,05 г</t>
  </si>
  <si>
    <t>00850</t>
  </si>
  <si>
    <t>4020829043602</t>
  </si>
  <si>
    <t>00851</t>
  </si>
  <si>
    <t>4020829043619</t>
  </si>
  <si>
    <t>Карандаш для губ 01 пепельно-розовый  (Lip Liner 01 tulipwood)   1,05 г</t>
  </si>
  <si>
    <t>00852</t>
  </si>
  <si>
    <t>4020829043626</t>
  </si>
  <si>
    <t>Карандаш для губ 02 классический красный (Lip Liner 02 red heart)   1,05 г</t>
  </si>
  <si>
    <t>00853</t>
  </si>
  <si>
    <t>4020829043633</t>
  </si>
  <si>
    <t>Карандаш для губ 03 темно-сливовый (Lip Liner 03 mahogany)   1,05 г</t>
  </si>
  <si>
    <t>00854</t>
  </si>
  <si>
    <t>4020829043640</t>
  </si>
  <si>
    <t>Карандаш для губ 04 молочно-шоколадный (Lip Liner 04 cumaru)   1,05 г</t>
  </si>
  <si>
    <t>00855</t>
  </si>
  <si>
    <t>4020829043657</t>
  </si>
  <si>
    <t>Карандаш для губ 05 тепло-коралловый (Lip Liner 05 sandalwood)   1,05 г</t>
  </si>
  <si>
    <t>00856</t>
  </si>
  <si>
    <t>4020829044234</t>
  </si>
  <si>
    <t>00857</t>
  </si>
  <si>
    <t>4020829044203</t>
  </si>
  <si>
    <t>00858</t>
  </si>
  <si>
    <t>4020829044210</t>
  </si>
  <si>
    <t>00859</t>
  </si>
  <si>
    <t>4020829044227</t>
  </si>
  <si>
    <t>Карандаш маскирующий для лица 03 (мускатный орех) (Concealer) 2,5 мл</t>
  </si>
  <si>
    <t>00860</t>
  </si>
  <si>
    <t>4020829045101</t>
  </si>
  <si>
    <t>Крем тональный для лица 01 макадамия (Foundation 01 macadamia) 30 мл</t>
  </si>
  <si>
    <t>00861</t>
  </si>
  <si>
    <t>4020829045125</t>
  </si>
  <si>
    <t>Крем тональный для лица 02 миндаль (Foundation 02 almond) 30 мл</t>
  </si>
  <si>
    <t>00862</t>
  </si>
  <si>
    <t>4020829045149</t>
  </si>
  <si>
    <t>Крем тональный для лица 03 каштан (Foundation 03 chestnut) 30 мл</t>
  </si>
  <si>
    <t>00863</t>
  </si>
  <si>
    <t>4020829045163</t>
  </si>
  <si>
    <t>Крем тональный для лица 04 лесной орех (Foundation 04 hazelnut) 30 мл</t>
  </si>
  <si>
    <t>00864</t>
  </si>
  <si>
    <t>4020829045187</t>
  </si>
  <si>
    <t>Крем тональный для лица 05 мускатный орех (Foundation 05 nutmeg) 30 мл</t>
  </si>
  <si>
    <t>00940</t>
  </si>
  <si>
    <t>4020829045200</t>
  </si>
  <si>
    <t>Крем тональный для лица 06 грецкий орех  (Foundation 06 walnut) 30 мл</t>
  </si>
  <si>
    <t>00941</t>
  </si>
  <si>
    <t>4020829045224</t>
  </si>
  <si>
    <t>Крем тональный для лица 07 пекан  (Foundation 07 pecan) 30 мл</t>
  </si>
  <si>
    <t>00865</t>
  </si>
  <si>
    <t>4020829044906</t>
  </si>
  <si>
    <t>Подводка жидкая 02 коричневая (Liquid Eyeliner 02 brown)   4 мл</t>
  </si>
  <si>
    <t>00866</t>
  </si>
  <si>
    <t>4020829044883</t>
  </si>
  <si>
    <t>Подводка жидкая 01 чёрная (Liquid Eyeliner 01 black)   4 мл</t>
  </si>
  <si>
    <t>00867</t>
  </si>
  <si>
    <t>4020829044258</t>
  </si>
  <si>
    <t>Помада для губ 01 светло-розовый рододендрон (Lipstick 01 rosebay) 4,1 г</t>
  </si>
  <si>
    <t>00868</t>
  </si>
  <si>
    <t>4020829044265</t>
  </si>
  <si>
    <t>Помада для губ 02 пепельно-розовая мандевилла (Lipstick 02 mandevilla) 4,1 г</t>
  </si>
  <si>
    <t>00869</t>
  </si>
  <si>
    <t>4020829044272</t>
  </si>
  <si>
    <t>Помада для губ 03 насыщенно-розовая камелия (Lipstick 03 camellia) 4,1 г</t>
  </si>
  <si>
    <t>00870</t>
  </si>
  <si>
    <t>4020829044289</t>
  </si>
  <si>
    <t>Помада для губ 04 ярко-розовый бальзамин (Lipstick 04 busylizzy)   4,1 г</t>
  </si>
  <si>
    <t>00871</t>
  </si>
  <si>
    <t>4020829044296</t>
  </si>
  <si>
    <t>Помада для губ 05 классическая фуксия (Lipstick 05 fuchsia)   4,1 г</t>
  </si>
  <si>
    <t>00872</t>
  </si>
  <si>
    <t>4020829044302</t>
  </si>
  <si>
    <t>Помада для губ 06 темно-пурпурная азалия (Lipstick 06 azalea)   4,1 г</t>
  </si>
  <si>
    <t>00873</t>
  </si>
  <si>
    <t>4020829044319</t>
  </si>
  <si>
    <t>Помада для губ 07 нежно-ягодный очиток (Lipstick 07 orpine)   4,1 г</t>
  </si>
  <si>
    <t>00874</t>
  </si>
  <si>
    <t>4020829044326</t>
  </si>
  <si>
    <t>Помада для губ 08 пурпурная шток-роза (Lipstick 08 hollyhock)   4,1 г</t>
  </si>
  <si>
    <t>00875</t>
  </si>
  <si>
    <t>4020829044333</t>
  </si>
  <si>
    <t>Помада для губ 09 насыщенно-ягодный рябчик шахматный (Lipstick 09 chessflower) 4,1 г</t>
  </si>
  <si>
    <t>00876</t>
  </si>
  <si>
    <t>4020829044340</t>
  </si>
  <si>
    <t>Помада для губ 10 классический красный георгин (Lipstick 10 dahlia)   4,1 г</t>
  </si>
  <si>
    <t>00877</t>
  </si>
  <si>
    <t>4020829044357</t>
  </si>
  <si>
    <t>Помада для губ 11 красно-коричневый амариллис (Lipstick 11 amaryllis)   4,1 г</t>
  </si>
  <si>
    <t>00878</t>
  </si>
  <si>
    <t>4020829044364</t>
  </si>
  <si>
    <t>Помада для губ 12 темно-красный пион (Lipstick 12 paeony)   4,1 г</t>
  </si>
  <si>
    <t>00879</t>
  </si>
  <si>
    <t>4020829044371</t>
  </si>
  <si>
    <t>Помада для губ 13 темно-бежевая бромелия (Lipstick 13 bromelia)   4,1 г</t>
  </si>
  <si>
    <t>4020829044388</t>
  </si>
  <si>
    <t>Помада для губ 14 насыщенно-коричневая караллума (Lipstick 14 caralluma)   4,1 г</t>
  </si>
  <si>
    <t>00881</t>
  </si>
  <si>
    <t>4020829044395</t>
  </si>
  <si>
    <t>00882</t>
  </si>
  <si>
    <t>4020829044401</t>
  </si>
  <si>
    <t>Помада для губ 16 кораллово-персиковый первоцвет (Lipstick 16 pimpernel)   4,1 г</t>
  </si>
  <si>
    <t>4020829044418</t>
  </si>
  <si>
    <t>Помада для губ 17 ярко-кораловый гравилат (Lipstick 17 geum)   4,1 г</t>
  </si>
  <si>
    <t>00884</t>
  </si>
  <si>
    <t>4020829044241</t>
  </si>
  <si>
    <t>Помада для губ 18 королевская огненная лилия (Lipstick 18 fire lily)   4,1 г</t>
  </si>
  <si>
    <t>00885</t>
  </si>
  <si>
    <t>Помада для губ увлажняющая 01 чарующе-розовый шиповник майский (Sheer Lipstick 01 majalis)   2 г</t>
  </si>
  <si>
    <t>Помада для губ увлажняющая 02 пыльно-розовая роза китайская (Sheer Lipstick 02 rosanna)   2 г</t>
  </si>
  <si>
    <t>00887</t>
  </si>
  <si>
    <t>Помада для губ увлажняющая 03 сливовая роза мускусная (Sheer Lipstick 03 muskrose)   2 г</t>
  </si>
  <si>
    <t>00888</t>
  </si>
  <si>
    <t>Помада для губ увлажняющая 04 насыщенно-красная роза флорентина (Sheer Lipstick 04 florentina)   2 г</t>
  </si>
  <si>
    <t>00889</t>
  </si>
  <si>
    <t>Помада для губ увлажняющая 05 телесно-бежевая роза замбра (Sheer Lipstick 05 zambra)   2 г</t>
  </si>
  <si>
    <t>00890</t>
  </si>
  <si>
    <t>00891</t>
  </si>
  <si>
    <t>4020829043664</t>
  </si>
  <si>
    <t>Пудра для лица рассыпчатая 00 прозрачная  (Loose Powder 00 translucent) 12 г</t>
  </si>
  <si>
    <t>00892</t>
  </si>
  <si>
    <t>4020829043862</t>
  </si>
  <si>
    <t>Пудра для лица компактная 01 макадамия (Compact Powder 01 macadamia) 8 г</t>
  </si>
  <si>
    <t>00893</t>
  </si>
  <si>
    <t>4020829043855</t>
  </si>
  <si>
    <t>Пудра для лица компактная 02 каштан (Compact Powder 02 chestnut) 8 г</t>
  </si>
  <si>
    <t>00894</t>
  </si>
  <si>
    <t>4020829043848</t>
  </si>
  <si>
    <t>Пудра для лица компактная 03 мускатный орех (Compact Powder 03 nutmeg) 8 г</t>
  </si>
  <si>
    <t>00895</t>
  </si>
  <si>
    <t>4020829043718</t>
  </si>
  <si>
    <t>00896</t>
  </si>
  <si>
    <t>4020829043756</t>
  </si>
  <si>
    <t>00897</t>
  </si>
  <si>
    <t>4020829044807</t>
  </si>
  <si>
    <t>00898</t>
  </si>
  <si>
    <t>4020829044821</t>
  </si>
  <si>
    <t>00899</t>
  </si>
  <si>
    <t>4020829044845</t>
  </si>
  <si>
    <t>00900</t>
  </si>
  <si>
    <t>4020829044920</t>
  </si>
  <si>
    <t>Тени для век 01 алебастр (Eyeshadow 01 alabaster)   1,4 г</t>
  </si>
  <si>
    <t>00901</t>
  </si>
  <si>
    <t>4020829044944</t>
  </si>
  <si>
    <t>Тени для век 02 лазурит (Eyeshadow 02 lapis lazuli)   1,4 г</t>
  </si>
  <si>
    <t>00902</t>
  </si>
  <si>
    <t>4020829044968</t>
  </si>
  <si>
    <t>Тени для век 03 розовый турмалин (Eyeshadow 03 rubellite)   1,4 г</t>
  </si>
  <si>
    <t>00903</t>
  </si>
  <si>
    <t>4020829044982</t>
  </si>
  <si>
    <t>Тени для век 04 зеленый турмалин (Eyeshadow 04 verdelite)   1,4 г</t>
  </si>
  <si>
    <t>00904</t>
  </si>
  <si>
    <t>4020829045002</t>
  </si>
  <si>
    <t>Тени для век 05 янтарь (Eyeshadow 05 amber)   1,4 г</t>
  </si>
  <si>
    <t>00905</t>
  </si>
  <si>
    <t>4020829044869</t>
  </si>
  <si>
    <t>Тени для век тройные 01 сапфир (Eyeshadow Trio 01 sapphire)   4,4 г</t>
  </si>
  <si>
    <t>00906</t>
  </si>
  <si>
    <t>4020829045026</t>
  </si>
  <si>
    <t>Тени для век тройные 02 нефрит (Eyeshadow Trio 02 jade)   4,4 г</t>
  </si>
  <si>
    <t>00907</t>
  </si>
  <si>
    <t>4020829045040</t>
  </si>
  <si>
    <t>Тени для век тройные 03 аметист (Eyeshadow Trio 03 ametrine)   4,4 г</t>
  </si>
  <si>
    <t>00908</t>
  </si>
  <si>
    <t>4020829045064</t>
  </si>
  <si>
    <t>Тени для век тройные 04 авантюрин (Eyeshadow Trio 04 sunstone)   4,4 г</t>
  </si>
  <si>
    <t>00909</t>
  </si>
  <si>
    <t>4020829045088</t>
  </si>
  <si>
    <t>Тени для век и бровей в наборе 01 стоун (Eye&amp;Brow Pallette 01 stone) 5,3 г</t>
  </si>
  <si>
    <t>00910</t>
  </si>
  <si>
    <t>4020829043763</t>
  </si>
  <si>
    <t>00911</t>
  </si>
  <si>
    <t>00912</t>
  </si>
  <si>
    <t>4020829043671</t>
  </si>
  <si>
    <t>Тушь для ресниц  объёмная 01 чёрная (Volume Mascara 01 black)   8 мл</t>
  </si>
  <si>
    <t>00913</t>
  </si>
  <si>
    <t>4020829043695</t>
  </si>
  <si>
    <t>Тушь для ресниц  объёмная 03 сливовая (Volume Mascara 03 plum) 8 мл</t>
  </si>
  <si>
    <t>00914</t>
  </si>
  <si>
    <t>4020829043688</t>
  </si>
  <si>
    <t>Тушь для ресниц  объёмная 02 коричневая (Volume Mascara 02 brown) 8 мл</t>
  </si>
  <si>
    <t>00915</t>
  </si>
  <si>
    <t>4020829043831</t>
  </si>
  <si>
    <t>Тушь для ресниц  разделяющая 01 чёрная (Defining Mascara 01 black) 6 мл</t>
  </si>
  <si>
    <t>00916</t>
  </si>
  <si>
    <t>4020829043824</t>
  </si>
  <si>
    <t>Тушь для ресниц  разделяющая 02 коричневая (Defining Mascara 02 brown) 6 мл</t>
  </si>
  <si>
    <t>00917</t>
  </si>
  <si>
    <t>4020829043817</t>
  </si>
  <si>
    <t>Тушь для ресниц  разделяющая 03 синяя (Defining Mascara 03 blue) 6 мл</t>
  </si>
  <si>
    <t>00918</t>
  </si>
  <si>
    <t>00919</t>
  </si>
  <si>
    <t>00920</t>
  </si>
  <si>
    <t>00981</t>
  </si>
  <si>
    <t>Восстанавливающая маска (Revitalisierende Maske) 2, 5 мл (саше)</t>
  </si>
  <si>
    <t>00921</t>
  </si>
  <si>
    <t>00982</t>
  </si>
  <si>
    <t>Крем для лица "Роза" (Rosen Tagescreme) 1,5 мл (саше)</t>
  </si>
  <si>
    <t>00923</t>
  </si>
  <si>
    <t>00924</t>
  </si>
  <si>
    <t>00925</t>
  </si>
  <si>
    <t>Крем для рук (Handcreme) 5 мл (саше)</t>
  </si>
  <si>
    <t>00928</t>
  </si>
  <si>
    <t>00983</t>
  </si>
  <si>
    <t>Регенерирующий крем для рук (Regeneration Handbalsam) 2,5 мл (саше)</t>
  </si>
  <si>
    <t>00930</t>
  </si>
  <si>
    <t>00933</t>
  </si>
  <si>
    <t>00934</t>
  </si>
  <si>
    <t>00942</t>
  </si>
  <si>
    <t>00943</t>
  </si>
  <si>
    <t>00944</t>
  </si>
  <si>
    <t>00945</t>
  </si>
  <si>
    <t>00947</t>
  </si>
  <si>
    <t>00948</t>
  </si>
  <si>
    <t>00949</t>
  </si>
  <si>
    <t>00950</t>
  </si>
  <si>
    <t>00951</t>
  </si>
  <si>
    <t>00984</t>
  </si>
  <si>
    <t>4020829027176</t>
  </si>
  <si>
    <t>Сумочка косметическая "Dr.Hauschka"</t>
  </si>
  <si>
    <t>00985</t>
  </si>
  <si>
    <t>Сумочка косметическая "Dr.Hauschka" (бежевая)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</si>
  <si>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</si>
  <si>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</si>
  <si>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</si>
  <si>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</si>
  <si>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</si>
  <si>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</si>
  <si>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</si>
  <si>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</si>
  <si>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</si>
  <si>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</si>
  <si>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00963</t>
  </si>
  <si>
    <t>00991</t>
  </si>
  <si>
    <t>Оздоровительная коллекция SANTEGRA</t>
  </si>
  <si>
    <t>Космецевтичекская линия Nouveau</t>
  </si>
  <si>
    <t>00080</t>
  </si>
  <si>
    <t>Hand Sanitizer Moisturizing Foam, пенка для рук</t>
  </si>
  <si>
    <t>Высокопигментированные тени для лица и тела «Gold»</t>
  </si>
  <si>
    <t>Высокопигментированные тени для лица и тела «Silver»</t>
  </si>
  <si>
    <t>14 шт.</t>
  </si>
  <si>
    <t>МИРРА-ПЫЛЬЦЕНОЛ</t>
  </si>
  <si>
    <t>00081</t>
  </si>
  <si>
    <t>Arborvitae / Туя</t>
  </si>
  <si>
    <t>Basil / Базилик</t>
  </si>
  <si>
    <t>Bergamot / Бергамот</t>
  </si>
  <si>
    <t>Black Pepper / Черный Перец</t>
  </si>
  <si>
    <t>Cardamom / Кардамон</t>
  </si>
  <si>
    <t>Cassia / Кассия</t>
  </si>
  <si>
    <t>Cedarwood / Кедр</t>
  </si>
  <si>
    <t>Cilantro / Кинза</t>
  </si>
  <si>
    <t>Cinnamon Bark / Корица</t>
  </si>
  <si>
    <t>Clary Sage / Мускатный Шалфей</t>
  </si>
  <si>
    <t>Clove / Гвоздика</t>
  </si>
  <si>
    <t>Coriander / Кориандр</t>
  </si>
  <si>
    <t>Cypress / Кипарис</t>
  </si>
  <si>
    <t>Douglas Fir / Дугласова Пихта</t>
  </si>
  <si>
    <t>Eucalyptus Radiata / Эвкалипт</t>
  </si>
  <si>
    <t>Fennel (Sweet) / Фенхель</t>
  </si>
  <si>
    <t>Frankincense / Ладан</t>
  </si>
  <si>
    <t>Geranium / Герань</t>
  </si>
  <si>
    <t>Ginger / Имбирь</t>
  </si>
  <si>
    <t>Grapefruit / Грейпфрут</t>
  </si>
  <si>
    <t>Helichrysum / Бессмертник</t>
  </si>
  <si>
    <t>Juniper Berry / Можжевельник</t>
  </si>
  <si>
    <t>Lavender / Лаванда</t>
  </si>
  <si>
    <t>Lemon / Лимон</t>
  </si>
  <si>
    <t>Lemongrass / Лимонник</t>
  </si>
  <si>
    <t>Lime / Лайм</t>
  </si>
  <si>
    <t>Marjoram / Майорам</t>
  </si>
  <si>
    <t>Melaleuca / Чайное Дерево</t>
  </si>
  <si>
    <t>Myrrh / Мирра</t>
  </si>
  <si>
    <t>Oregano / Орегано</t>
  </si>
  <si>
    <t>Patchouli / Пачули</t>
  </si>
  <si>
    <t>Peppermint / Перечная Мята</t>
  </si>
  <si>
    <t>Petitgrain / Петитгрейн</t>
  </si>
  <si>
    <t>Rosemary / Розмарин</t>
  </si>
  <si>
    <t>Sandalwood / Сандаловое дерево</t>
  </si>
  <si>
    <t>Sandalwood (Hawaiian) / Гавайское Сандаловое дерево</t>
  </si>
  <si>
    <t>Spearmint / Садовая Мята</t>
  </si>
  <si>
    <t>Spikenard / Нард</t>
  </si>
  <si>
    <t>Thyme / Тимьян</t>
  </si>
  <si>
    <t>Vetiver / Ветивер</t>
  </si>
  <si>
    <t>White Fir / Пихта Белая</t>
  </si>
  <si>
    <t>Wild Orange / Дикий Апельсин</t>
  </si>
  <si>
    <t>Wintergreen / Грушанка</t>
  </si>
  <si>
    <t>Ylang Ylang / Иланг-Иланг</t>
  </si>
  <si>
    <t>Fractionated Coconut Oil / Фракционное кокосовое масло</t>
  </si>
  <si>
    <t>115 мл</t>
  </si>
  <si>
    <t>AromaTouch / Смесь для массажа</t>
  </si>
  <si>
    <t>Balance / Смесь для восстановления равновесия "БАЛАНС"</t>
  </si>
  <si>
    <t>Breathe / "Дыхание"</t>
  </si>
  <si>
    <t>Touch Breathe / "Дыхание", роллер</t>
  </si>
  <si>
    <t>10 мл</t>
  </si>
  <si>
    <t>Cheer / "Ура"</t>
  </si>
  <si>
    <t>Cheer Touch / "Ура", роллер</t>
  </si>
  <si>
    <t>Citrus Bliss / "Цитрусовая нега"</t>
  </si>
  <si>
    <t>ClaryCalm Roll On / "Ясность и спокойствие", роллер</t>
  </si>
  <si>
    <t>Console / "Утешение"</t>
  </si>
  <si>
    <t>Console Touch /  "Утешение", роллер</t>
  </si>
  <si>
    <t>Deep Blue / "Глубокая синева"</t>
  </si>
  <si>
    <t>Deep Blue Roll On / "Глубокая синева", роллер</t>
  </si>
  <si>
    <t>Touch Deep Blue / "Глубокая синева", роллер</t>
  </si>
  <si>
    <t>DigestZen / "Дзен пищеварения"</t>
  </si>
  <si>
    <t>Touch DigestZen / "Дзен пищеварения", роллер</t>
  </si>
  <si>
    <t>Elevation / "Подъем"</t>
  </si>
  <si>
    <t>Forgive / "Прощение"</t>
  </si>
  <si>
    <t>Forgive Touch / "Прощение", роллер</t>
  </si>
  <si>
    <t>Touch Frankincense / Ладан, роллер</t>
  </si>
  <si>
    <t>HOLIDAY JOY ESSENTIAL BLEND OIL / «Праздничное
удовольствие», смесь эфирных масел</t>
  </si>
  <si>
    <t>InTune / "Настроенность", роллер</t>
  </si>
  <si>
    <t>Touch Lavender / Лаванда, роллер</t>
  </si>
  <si>
    <t>Touch Melaleuca / Чайное Дерево, роллер</t>
  </si>
  <si>
    <t>Motivate / "Мотивация"</t>
  </si>
  <si>
    <t>Motivate Touch / "Мотивация", роллер</t>
  </si>
  <si>
    <t>Touch On Guard / "На страже", роллер</t>
  </si>
  <si>
    <t>Touch Oregano / Орегано, роллер</t>
  </si>
  <si>
    <t>Passion / "Страсть"</t>
  </si>
  <si>
    <t>Passion Touch / "Страсть", роллер</t>
  </si>
  <si>
    <t>PastTense Roll On / "Долой напряжение", роллер</t>
  </si>
  <si>
    <t>DDR Prime Essential Oil Cellular Complex / "ДИ-ДИ-АР Прайм"</t>
  </si>
  <si>
    <t>Peace / "Спокойствие"</t>
  </si>
  <si>
    <t>Peace Touch / "Спокойствие", роллер</t>
  </si>
  <si>
    <t>Touch Peppermint / Перечная мята, роллер</t>
  </si>
  <si>
    <t>PURIFY CLEANSING BLEND / «Очищение»</t>
  </si>
  <si>
    <t>Serenity  / "Безмятежность"</t>
  </si>
  <si>
    <t>Slim &amp; Sassy / "Стройные и дерзкие"</t>
  </si>
  <si>
    <t>TerraShield / "Щит Земли"</t>
  </si>
  <si>
    <t>TerraShield Spray / "Щит Земли", спрей</t>
  </si>
  <si>
    <t>Whisper / "Шепот"</t>
  </si>
  <si>
    <t>Zendocrine / "Зендокрин"</t>
  </si>
  <si>
    <t>AROMATOUCH TECHNIQUE KIT / набор смесей и чистых эфирных масел для ароматерапевтического массажа: "Лаванда", "Чайное дерево", "Мята перечная", "Дикий Апельсин", "Баланс", "На страже", "Глубокая синева", "АромаТач" + Фракционное кокосовое масло</t>
  </si>
  <si>
    <t>8*5 мл + 120
мл</t>
  </si>
  <si>
    <t>20980001
                          </t>
  </si>
  <si>
    <t>5*5 мл + 120 мл (крем)</t>
  </si>
  <si>
    <t>21850001
                          </t>
  </si>
  <si>
    <t>EMOTIONAL AROMATHERAPY TOUCH KIT / Набор из смесей эфирных масел в роллерах "Эмоциональная ароматерапия": "Мотивация", "Ура", "Страсть", "Прощение", "Утешение", "Спокойствие"</t>
  </si>
  <si>
    <t>6*10 мл</t>
  </si>
  <si>
    <t>EMOTIONAL AROMATHERAPY SYSTEM / Набор из смесей эфирных масел "Эмоциональная ароматерапия": "Мотивация", "Ура", "Страсть", "Прощение", "Утешение", "Спокойствие"</t>
  </si>
  <si>
    <t>6*5 мл</t>
  </si>
  <si>
    <t>10*5 мл</t>
  </si>
  <si>
    <t>3*5 мл</t>
  </si>
  <si>
    <t>9*10 мл</t>
  </si>
  <si>
    <t>Alpha CRS+/«Альфа СИ-АР-ЭС+» Комплекс для повышения
клеточной энергии</t>
  </si>
  <si>
    <t>120 кап.</t>
  </si>
  <si>
    <t>БАДы</t>
  </si>
  <si>
    <t>VEO MEGA / БАД / «Вео Мега» Комплекс омега-кислот из
натуральных растительных источников</t>
  </si>
  <si>
    <t>XEO MEGA/«Ксео Мега» Комплекс из натуральных морских и
растительных источников</t>
  </si>
  <si>
    <t>MICROPLEX VMZ FOOD NUTRIENT COMPLEX/ «Майкроплекс Ви-Эм-Зед», Комплекс витаминов и минералов</t>
  </si>
  <si>
    <t>Mito2Max® Energy &amp; Stamina Complex / «Мито2Макс», Комплекс для повышения энергии и выносливости</t>
  </si>
  <si>
    <t>DigestZen TerraZyme/«Терразайм» Натуральный комплекс
ферментов для здорового пищеварения</t>
  </si>
  <si>
    <t>90 кап.</t>
  </si>
  <si>
    <t>PB Assist+/«ПИ-БИ Ассист+» Комплекс пробиотиков и
пребиотиков</t>
  </si>
  <si>
    <t>30 кап.</t>
  </si>
  <si>
    <t>DigestTab/Жевательные таблетки «Дайджест-тэб»</t>
  </si>
  <si>
    <t>100 таб.</t>
  </si>
  <si>
    <t>IQ Mega/для детей «АЙ-КЬЮ Мега»</t>
  </si>
  <si>
    <t>A2Z CHEWABLE/Жевательные витамины для детей «от А до Я»</t>
  </si>
  <si>
    <t>Phytoestrogen Lifetime Complex™ / "Фитоэстроген"</t>
  </si>
  <si>
    <t>Bone Nutrient Lifetime Complex™ / "Профилактика остеопороза"</t>
  </si>
  <si>
    <t>TerraGreens® / "Зеленая планета"</t>
  </si>
  <si>
    <t>300 гр</t>
  </si>
  <si>
    <t>Deep Blue Polyphenol Complex™ / "Глубокая Синева" комплекс
полифенолов</t>
  </si>
  <si>
    <t>dōTERRA Serenity™ Restful Complex Softgels/«Безмятежность»,
успокаивающий комплекс</t>
  </si>
  <si>
    <t>GX Assist / БАД / «ДЖИ-ЭКС Ассист» Очищающая формула для желудочно-кишечного тракта</t>
  </si>
  <si>
    <t>dōTERRA On Guard®+ Softgels/"На страже +" в капсулах</t>
  </si>
  <si>
    <t>DigestZen® Softgels/"Дзен Пищеварения"</t>
  </si>
  <si>
    <t>Peppermint Beadlet/Масло перечной мяты в гранулах</t>
  </si>
  <si>
    <t>125 гранул</t>
  </si>
  <si>
    <t>ON GUARD BEADLET/«На Страже», смесь масел, в гранулах</t>
  </si>
  <si>
    <t>Slim &amp; Sassy® Softgels/"Стройные и дерзкие" в капсулах</t>
  </si>
  <si>
    <t>TriEase Softgels/Сезонная смесь «Трайиз»</t>
  </si>
  <si>
    <t>Zendocrine Detoxification Complex / Комплекс для детоксикации
«Зендокрин»</t>
  </si>
  <si>
    <t>Zendocrine Softgels / БАД / для детоксикации организма
«Зендокрин»</t>
  </si>
  <si>
    <t>620 гр</t>
  </si>
  <si>
    <t>700 гр</t>
  </si>
  <si>
    <t>ON GUARD Protecting Throat Drops/«На страже» Леденцы для защиты горла</t>
  </si>
  <si>
    <t>30 шт.</t>
  </si>
  <si>
    <t>BREATHE RESPIRATORY DROPS/«Дыхание» Леденцы</t>
  </si>
  <si>
    <t>Veggie Caps / Растительные капсулы для эфирных масел</t>
  </si>
  <si>
    <t>160 кап.</t>
  </si>
  <si>
    <t>dōTERRA Daily Nutrient Pack™ / Набор питательных веществ на каждый день</t>
  </si>
  <si>
    <t>2 прод.</t>
  </si>
  <si>
    <t>Наборы БАД</t>
  </si>
  <si>
    <t>dōTERRA Lifelong Vitality® Pack / Набор "Энергия на всю жизнь"</t>
  </si>
  <si>
    <t>3 прод.</t>
  </si>
  <si>
    <t>On Guard Natural Whitening Toothpaste / "На страже" Отбеливающая зубная паста</t>
  </si>
  <si>
    <t>125 гр</t>
  </si>
  <si>
    <t>On Guard Whitening Toothpaste Samples / "На страже" Отбеливающая зубная паста, пробники</t>
  </si>
  <si>
    <t>10*2 мл</t>
  </si>
  <si>
    <t>Peppermint Beadlet / Масло перечной мяты в гранулах</t>
  </si>
  <si>
    <t>ON GUARD BEADLET / «На Страже», смесь масел в гранулах</t>
  </si>
  <si>
    <t>Citrus Bliss® Bath Bar / Тонизирующее кусковое мыло "Цитрусовая нега"</t>
  </si>
  <si>
    <t>113 гр</t>
  </si>
  <si>
    <t>SERENITY CALMING BATH BAR / Успокаивающее кусковое мыло «Безмятежность»</t>
  </si>
  <si>
    <t>Moisturizing Bath Bar / Увлажняющее кусковое мыло</t>
  </si>
  <si>
    <t>Foaming Hand Wash / "На страже" Мыло для рук</t>
  </si>
  <si>
    <t>473 мл</t>
  </si>
  <si>
    <t>Exfoliating Body Scrub / Отшелушивающий скраб для тела</t>
  </si>
  <si>
    <t>226 гр</t>
  </si>
  <si>
    <t>Refreshing Body Wash / доТЕРРА СПА, Освежающий гель для душа</t>
  </si>
  <si>
    <t>250 мл</t>
  </si>
  <si>
    <t>Replenishing Body Butter/Восстанавливающее масло для тела</t>
  </si>
  <si>
    <t>198 гр</t>
  </si>
  <si>
    <t>Detoxifying Mud Mask / Грязевая детоксикационная маска</t>
  </si>
  <si>
    <t>Lip Balm – Original / доТЕРРА СПА, питательный бальзам для губ «Оригинальный»</t>
  </si>
  <si>
    <t>4.5 гр</t>
  </si>
  <si>
    <t>Lip Balm – Tropical / доТЕРРА СПА, питательный бальзам для губ Тропический</t>
  </si>
  <si>
    <t>Citrus Bliss Hand Lotion / Лосьон для рук "Цитрусовая нега"</t>
  </si>
  <si>
    <t>Hand &amp; Body Lotion / Лосьон для рук и тела</t>
  </si>
  <si>
    <t>dōTERRA Natural Deodorant / Натуральный дезодорант</t>
  </si>
  <si>
    <t>50 гр</t>
  </si>
  <si>
    <t>CORRECT-X ESSENTIAL OIL OINTMENT / «Коррект-Х» Мазь на основе эфирных масел</t>
  </si>
  <si>
    <t>Healthy Hold Glaze/Гель для укладки</t>
  </si>
  <si>
    <t>120 мл</t>
  </si>
  <si>
    <t>Protecting Shampoo/Защитный шампунь</t>
  </si>
  <si>
    <t>Smoothing Conditioner/Смягчающий кондиционер</t>
  </si>
  <si>
    <t>Shampoo and Conditioner Sample- 10 pack/Защитный шампунь и Смягчающий кондиционер, пробники</t>
  </si>
  <si>
    <t>Facial Cleanser / Очищающее средство для лица</t>
  </si>
  <si>
    <t>Tightening Serum / Подтягивающая сыворотка</t>
  </si>
  <si>
    <t>Hydrating Cream / Увлажняющий крем</t>
  </si>
  <si>
    <t>Pore Reducing Toner / Тоник для сужения пор</t>
  </si>
  <si>
    <t>Anti-Aging Moisturizer / Омолаживающий увлажнитель</t>
  </si>
  <si>
    <t>Invigorating Scrub / Оживляющий скраб</t>
  </si>
  <si>
    <t>Reveal Facial System / Система для лица "Оживление": Refining Polish+Peptide Activator</t>
  </si>
  <si>
    <t>System with Hydrating Cream/Комплект с увлажняющим кремом: 3701000; 37020001; 37040001; 37050001; 37160001 -Программа поощрения лояльности</t>
  </si>
  <si>
    <t>4 прод.</t>
  </si>
  <si>
    <t>System with Anti-Aging Moisturizer/Комплект с омолаживающим увлажнителем: 37010001; 37020001; 37040001;37160001 - Программа поощрения лояльности</t>
  </si>
  <si>
    <t>Cleanser / Очищающее средство</t>
  </si>
  <si>
    <t>60 мл</t>
  </si>
  <si>
    <t>Toner / Лосьон–тоник</t>
  </si>
  <si>
    <t>Immortelle Hydrating Serum / Увлажняющая сыворотка "Вераж Иммортель"</t>
  </si>
  <si>
    <t>Moisturizer / Увлажнитель</t>
  </si>
  <si>
    <t>Skin Care Collection /Коллекция для ухода за кожей: 37380001; 37390001; 37400001; 37410001</t>
  </si>
  <si>
    <t>Коллекция "На страже" - dōTERRA On Guard®</t>
  </si>
  <si>
    <t>HAND WASH DISPENSER LARGE BOTTLE /Диспенсер для жидкого мыла, многоразового использования</t>
  </si>
  <si>
    <t>Cleaner Concentrate / Концентрированное чистящее средство</t>
  </si>
  <si>
    <t>355 мл</t>
  </si>
  <si>
    <t>Laundry Detergent / Средство для стирки</t>
  </si>
  <si>
    <t>947 мл</t>
  </si>
  <si>
    <t>BEADLET / «На Страже», смесь масел в гранулах</t>
  </si>
  <si>
    <t>9 мл</t>
  </si>
  <si>
    <t>RUB SOOTHING LOTION/«Глубокая синева» крем</t>
  </si>
  <si>
    <t>Коллекция "Глубокая Синева" - Deep Blue®</t>
  </si>
  <si>
    <t>1 л</t>
  </si>
  <si>
    <t>RUB SOOTHING LOTION/SAMPLES/«Глубокая синева» крем, пробники</t>
  </si>
  <si>
    <t>SOOTHING BLEND Roll On/«Глубокая синева», смесь эфирных
масел, роллер</t>
  </si>
  <si>
    <t>Коллекц Дыхание Breathe™</t>
  </si>
  <si>
    <t>12.5 гр</t>
  </si>
  <si>
    <t xml:space="preserve"> 30 шт</t>
  </si>
  <si>
    <t>Гигиена дома</t>
  </si>
  <si>
    <t>On Guard Protective Blend / «На страже», защитная смесь масел</t>
  </si>
  <si>
    <t>PURIFY CLEANSING BLEND / «Очищение», смесь эфирных масел</t>
  </si>
  <si>
    <t>Aroma Lite Diffuser / Диффузор "Арома Лайт"</t>
  </si>
  <si>
    <t xml:space="preserve"> 1 шт</t>
  </si>
  <si>
    <t>Очистители, ионизаторы, увлажнители воздуха</t>
  </si>
  <si>
    <t>Petal Diffuser / Диффузор "Лепесток"</t>
  </si>
  <si>
    <t>Lotus Diffuser / Диффузор "Лотос"</t>
  </si>
  <si>
    <t>dōTERRA Cloud™ Diffuser / Диффузор "Облако dōTERRA"</t>
  </si>
  <si>
    <t>Aroma-Ace Diffuser / Диффузор "Арома Айс"+ адаптер</t>
  </si>
  <si>
    <t>1шт+ адапт.</t>
  </si>
  <si>
    <t>Oil Holder Nozzle - 2 pack / Упаковка с 2 насадками для диффузора "Облако dōTERRA"</t>
  </si>
  <si>
    <t>Essential Oil Bottle Cap Stickers / Наклейки на бутылочки с маслами</t>
  </si>
  <si>
    <t>1 лист -192шт</t>
  </si>
  <si>
    <t>15,3*16*7,5</t>
  </si>
  <si>
    <t>Purple Cosmetic Bag with Bottles / Неопреновая косметичка, фиолетового цвета, с 8-ью пустыми бутылочками, из затемненного стекла</t>
  </si>
  <si>
    <t>8*2 мл +
косметичка</t>
  </si>
  <si>
    <t>Black Cosmetic Bag with Bottles / Неопреновая косметичка, черного цвета, с 8-ью пустыми бутылочками, из затемненного стекла</t>
  </si>
  <si>
    <t>a2z CHEWABLE™+IQ Mega/ Комплект:жевательные витамины "от А до Я" и БАД "Айкью Мега" (35320001)</t>
  </si>
  <si>
    <t>2 прод</t>
  </si>
  <si>
    <t>Комплекты</t>
  </si>
  <si>
    <t>HD CLEAR® KIT / Комплект «Чистота-HD», 3 продукта (49420001; 49410001; 49400001)</t>
  </si>
  <si>
    <t>3 прод</t>
  </si>
  <si>
    <t>Lip Balm – 3 PACK / доТЕРРА СПА, Трио питательных бальзамов для губ: Оригинальный, Тропический, Травяной</t>
  </si>
  <si>
    <t xml:space="preserve"> 3*4.5гр</t>
  </si>
  <si>
    <t>104D</t>
  </si>
  <si>
    <t>Каталог продукции doTERRA 2017/2018</t>
  </si>
  <si>
    <t>Литература</t>
  </si>
  <si>
    <t>101D</t>
  </si>
  <si>
    <t>Справочник «Эфирные масла от А до Я»</t>
  </si>
  <si>
    <t>102D</t>
  </si>
  <si>
    <t>Справочник «Биологически активные добавки»</t>
  </si>
  <si>
    <t>103D</t>
  </si>
  <si>
    <t>Справочник «Красота и здоровье с doTERRA»</t>
  </si>
  <si>
    <t>101DN</t>
  </si>
  <si>
    <t>Комплект из 3х справочников: 101D; 102D; 103D</t>
  </si>
  <si>
    <t>3 шт</t>
  </si>
  <si>
    <t>1154RU</t>
  </si>
  <si>
    <t>Справочник - Введение в Modern Essentials</t>
  </si>
  <si>
    <t>1154RU.10</t>
  </si>
  <si>
    <t>Справочник - Введение в Modern Essentials, набор</t>
  </si>
  <si>
    <t xml:space="preserve"> 10 шт</t>
  </si>
  <si>
    <t>200D</t>
  </si>
  <si>
    <t>300D</t>
  </si>
  <si>
    <t>Буклет dōTERRA "Эмоциональная ароматерапия"</t>
  </si>
  <si>
    <t>301D</t>
  </si>
  <si>
    <t>Буклет dōTERRA Техника "АРОМАТАЧ"</t>
  </si>
  <si>
    <t>302D</t>
  </si>
  <si>
    <t>Буклет dōTERRA "Семейный доктор"</t>
  </si>
  <si>
    <t>400D</t>
  </si>
  <si>
    <t>Брошюра "Качество масел dōTERRA"</t>
  </si>
  <si>
    <t>ПРАЙС-ЛИСТ НА ПРОДУКЦИЮ doTERRA (США)</t>
  </si>
  <si>
    <t>Продукция doTERRA</t>
  </si>
  <si>
    <t>Уход за полостью рта</t>
  </si>
  <si>
    <t>Root to Tip Serum/Питательная сыворотка "От корней до кончиков"</t>
  </si>
  <si>
    <t>HL</t>
  </si>
  <si>
    <t>БУСЫ ДЛИННЫЕ (КАМНИ: каулит, унакит, флюорит, медовый оникс тигровый глаз)</t>
  </si>
  <si>
    <t>БУСЫ ГЕМАТИТНЫЕ</t>
  </si>
  <si>
    <t>00273</t>
  </si>
  <si>
    <t>HS</t>
  </si>
  <si>
    <t>БУСЫ КОРОТКИЕ (КАМНИ: каулит, унакит, флюорит, медовый оникс тигровый глаз)</t>
  </si>
  <si>
    <t>00275</t>
  </si>
  <si>
    <t>TG 202</t>
  </si>
  <si>
    <t>Титановый браслет со вставками ( магнит, германий, биокерамика)</t>
  </si>
  <si>
    <t>00276</t>
  </si>
  <si>
    <t>TG 218</t>
  </si>
  <si>
    <t>БРАСЛЕТЫ ТИТАНОВЫЕ  СО ВСТАВКАМИ</t>
  </si>
  <si>
    <t>00279</t>
  </si>
  <si>
    <t>Т 154</t>
  </si>
  <si>
    <t>Браслет титановый</t>
  </si>
  <si>
    <t xml:space="preserve">Браслет титановый   </t>
  </si>
  <si>
    <t>00280</t>
  </si>
  <si>
    <t>T 200</t>
  </si>
  <si>
    <t>00281</t>
  </si>
  <si>
    <t>T 201</t>
  </si>
  <si>
    <t>00282</t>
  </si>
  <si>
    <t>FG 3</t>
  </si>
  <si>
    <t>Браслет стальной</t>
  </si>
  <si>
    <t>FG TP</t>
  </si>
  <si>
    <r>
      <t>СТРЕЛЕЦ</t>
    </r>
    <r>
      <rPr>
        <sz val="12"/>
        <rFont val="Times New Roman"/>
        <family val="1"/>
        <charset val="204"/>
      </rPr>
      <t xml:space="preserve"> Браслет стальной (с черным ионным покрытием)</t>
    </r>
  </si>
  <si>
    <t>FGВ 105</t>
  </si>
  <si>
    <r>
      <t xml:space="preserve">АНДЕРСЕН </t>
    </r>
    <r>
      <rPr>
        <sz val="12"/>
        <rFont val="Times New Roman"/>
        <family val="1"/>
        <charset val="204"/>
      </rPr>
      <t>Браслет стальной (с черным ионным покрытием, 4 вставки)</t>
    </r>
  </si>
  <si>
    <r>
      <t>ФЕЛИЦИЯ</t>
    </r>
    <r>
      <rPr>
        <sz val="12"/>
        <rFont val="Times New Roman"/>
        <family val="1"/>
        <charset val="204"/>
      </rPr>
      <t xml:space="preserve"> Браслет стальной (с черным ионным покрытием)</t>
    </r>
    <r>
      <rPr>
        <b/>
        <sz val="12"/>
        <rFont val="Times New Roman"/>
        <family val="1"/>
        <charset val="204"/>
      </rPr>
      <t xml:space="preserve">      </t>
    </r>
    <r>
      <rPr>
        <sz val="12"/>
        <rFont val="Times New Roman"/>
        <family val="1"/>
        <charset val="204"/>
      </rPr>
      <t xml:space="preserve">             </t>
    </r>
  </si>
  <si>
    <r>
      <t>АФРОДИТА</t>
    </r>
    <r>
      <rPr>
        <sz val="12"/>
        <rFont val="Times New Roman"/>
        <family val="1"/>
        <charset val="204"/>
      </rPr>
      <t xml:space="preserve"> Браслет стальной (с черным ионным покрытием)</t>
    </r>
  </si>
  <si>
    <r>
      <t>ЛОРД</t>
    </r>
    <r>
      <rPr>
        <sz val="12"/>
        <rFont val="Times New Roman"/>
        <family val="1"/>
        <charset val="204"/>
      </rPr>
      <t xml:space="preserve"> Браслет стальной (с черным ионным покрытием, 4 вставки)</t>
    </r>
  </si>
  <si>
    <r>
      <t>АВСТРИЯ</t>
    </r>
    <r>
      <rPr>
        <sz val="12"/>
        <rFont val="Times New Roman"/>
        <family val="1"/>
        <charset val="204"/>
      </rPr>
      <t xml:space="preserve"> Браслет стальной (с черным ионным покрытием, 4 вставки)</t>
    </r>
  </si>
  <si>
    <t>СТАЛЬНЫЕ БРАСЛЕТЫ С ЧЁРНЫМ ИОННЫМ ПОКРЫТИЕМ</t>
  </si>
  <si>
    <t>00181</t>
  </si>
  <si>
    <r>
      <rPr>
        <b/>
        <sz val="12"/>
        <rFont val="Times New Roman"/>
        <family val="1"/>
        <charset val="204"/>
      </rPr>
      <t>ВЕБСТЕР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</si>
  <si>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>ЦЕЗАРЬ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</si>
  <si>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>РУСАЛКА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</si>
  <si>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t>F 1105</t>
  </si>
  <si>
    <t>FGВ 2113</t>
  </si>
  <si>
    <t>TP</t>
  </si>
  <si>
    <r>
      <rPr>
        <b/>
        <sz val="12"/>
        <rFont val="Times New Roman"/>
        <family val="1"/>
        <charset val="204"/>
      </rPr>
      <t>ТРИПЛ</t>
    </r>
    <r>
      <rPr>
        <sz val="12"/>
        <rFont val="Times New Roman"/>
        <family val="1"/>
        <charset val="204"/>
      </rPr>
      <t xml:space="preserve">  Браслет стальной  (родий, позолота)     </t>
    </r>
  </si>
  <si>
    <t>Акупунктурные стельки с магнитами (мужские, универсальный размер)</t>
  </si>
  <si>
    <t>00177</t>
  </si>
  <si>
    <t>Акупунктурные стельки с магнитами (женские, универсальный размер)</t>
  </si>
  <si>
    <t>00176</t>
  </si>
  <si>
    <t>Акупунктурные стельки с магнитами (женские, размер  37 - 38)</t>
  </si>
  <si>
    <t>Акупунктурные стельки с магнитами женские, широкие</t>
  </si>
  <si>
    <t>00175</t>
  </si>
  <si>
    <t>ZS</t>
  </si>
  <si>
    <t>Средство от курения</t>
  </si>
  <si>
    <t>Повязка для шеи</t>
  </si>
  <si>
    <t>Повязка на пояс 50 дюймов</t>
  </si>
  <si>
    <t>3069/0</t>
  </si>
  <si>
    <t>Бальзам увлажняющий С ГИАЛУРОНОВОЙ КИСЛОТОЙ 50/75 мл</t>
  </si>
  <si>
    <t>3100/0</t>
  </si>
  <si>
    <t>ФИТОБАЛЬЗАМ с антиоксидантным комплексом 50/75 мл</t>
  </si>
  <si>
    <t>3102/0</t>
  </si>
  <si>
    <t>ФЕРМЕНТАТИВНЫЙ пилинг с папаином 50/75 мл</t>
  </si>
  <si>
    <t>3239/0</t>
  </si>
  <si>
    <t>Бальзам для КОРРЕКЦИИ ОВАЛА лица 50/75 мл</t>
  </si>
  <si>
    <t>00366</t>
  </si>
  <si>
    <t>КРЕМ РЕГЕНЕРИРУЮЩИЙ COLLAGEN PREMIUM</t>
  </si>
  <si>
    <t>00451</t>
  </si>
  <si>
    <t>Бальзам ШИСЕЙКАН (в диспенсере)</t>
  </si>
  <si>
    <t>00468</t>
  </si>
  <si>
    <t>ВОССТАНАВЛИВАЮЩАЯ МАСКА SILK BIO</t>
  </si>
  <si>
    <t>Идеи подарков</t>
  </si>
  <si>
    <t>набор</t>
  </si>
  <si>
    <t>Тональный крем-уход для всех типов кожи</t>
  </si>
  <si>
    <t>18 мл</t>
  </si>
  <si>
    <t>00616</t>
  </si>
  <si>
    <t>Губная помада "Чарующий кристалл"</t>
  </si>
  <si>
    <t>00617</t>
  </si>
  <si>
    <t>Губная помада "Пленительный кристалл"</t>
  </si>
  <si>
    <t>00618</t>
  </si>
  <si>
    <t>Губная помада "Великолепный кристалл"</t>
  </si>
  <si>
    <t>00619</t>
  </si>
  <si>
    <t>Губная помада "Роскошный кристалл"</t>
  </si>
  <si>
    <t>Питательная помада - Барбарис</t>
  </si>
  <si>
    <t>Питательная помада - Божоле</t>
  </si>
  <si>
    <t>Питательная помада - Спелая вишня</t>
  </si>
  <si>
    <t>Питательная помада - Слива</t>
  </si>
  <si>
    <t>Питательная помада - Гавайский цветок</t>
  </si>
  <si>
    <t>Питательная помада - Гранат</t>
  </si>
  <si>
    <t>00620</t>
  </si>
  <si>
    <t>Блеск для губ (Diamond pink)</t>
  </si>
  <si>
    <t>00621</t>
  </si>
  <si>
    <t>Блеск для губ (Diamond beige)</t>
  </si>
  <si>
    <t>00622</t>
  </si>
  <si>
    <t>Суперматовая жидкая помада (Коралловый)</t>
  </si>
  <si>
    <t>5,5 г</t>
  </si>
  <si>
    <t>00623</t>
  </si>
  <si>
    <t>Суперматовая жидкая помада (Пепельно-розовый)</t>
  </si>
  <si>
    <t>00624</t>
  </si>
  <si>
    <t>Суперматовая жидкая помада (Нежно-розовый)</t>
  </si>
  <si>
    <t>Тушь - Ночная фиалка (PUSH UP - эффект)</t>
  </si>
  <si>
    <t>Тени для век "Розовый кварц"</t>
  </si>
  <si>
    <t>Тени-основа "Естественный"</t>
  </si>
  <si>
    <t>Уход для ногтей - "Алмазная мозаика"</t>
  </si>
  <si>
    <t>01801</t>
  </si>
  <si>
    <t>Бальзам косметический</t>
  </si>
  <si>
    <t>Энергия моря</t>
  </si>
  <si>
    <t>01802</t>
  </si>
  <si>
    <t xml:space="preserve">Крем для сухой кожи </t>
  </si>
  <si>
    <t>01803</t>
  </si>
  <si>
    <t>Питательный крем</t>
  </si>
  <si>
    <t>01804</t>
  </si>
  <si>
    <t xml:space="preserve">Регенирирующий крем </t>
  </si>
  <si>
    <t>01805</t>
  </si>
  <si>
    <t xml:space="preserve">Увлажняющий крем </t>
  </si>
  <si>
    <t>01806</t>
  </si>
  <si>
    <t xml:space="preserve">Ночной крем </t>
  </si>
  <si>
    <t>01807</t>
  </si>
  <si>
    <t xml:space="preserve">Крем баланс </t>
  </si>
  <si>
    <t>01808</t>
  </si>
  <si>
    <t xml:space="preserve">Крем от морщин вокруг глаз </t>
  </si>
  <si>
    <t>01809</t>
  </si>
  <si>
    <t xml:space="preserve">Коллагеновый крем </t>
  </si>
  <si>
    <t>01810</t>
  </si>
  <si>
    <t xml:space="preserve">Косметические сливки </t>
  </si>
  <si>
    <t>01811</t>
  </si>
  <si>
    <t>Маска регенерирующая</t>
  </si>
  <si>
    <t>01812</t>
  </si>
  <si>
    <t>Маска омолаживающая</t>
  </si>
  <si>
    <t>01813</t>
  </si>
  <si>
    <t>Маска питательная</t>
  </si>
  <si>
    <t>01814</t>
  </si>
  <si>
    <t>Маска грязевая</t>
  </si>
  <si>
    <t>01815</t>
  </si>
  <si>
    <t>Маска глиняная</t>
  </si>
  <si>
    <t>01816</t>
  </si>
  <si>
    <t>Косметическое молочко</t>
  </si>
  <si>
    <t>01817</t>
  </si>
  <si>
    <t>Биотоник</t>
  </si>
  <si>
    <t>01818</t>
  </si>
  <si>
    <t xml:space="preserve">Лосьон очищающий </t>
  </si>
  <si>
    <t>01819</t>
  </si>
  <si>
    <t xml:space="preserve">Крем для рук </t>
  </si>
  <si>
    <t>01820</t>
  </si>
  <si>
    <t xml:space="preserve">Гель косметический </t>
  </si>
  <si>
    <t>01821</t>
  </si>
  <si>
    <t xml:space="preserve">Крем — йогурт </t>
  </si>
  <si>
    <t>01822</t>
  </si>
  <si>
    <t>Востанавливающий крем</t>
  </si>
  <si>
    <t>01823</t>
  </si>
  <si>
    <t>Колагеновый крем</t>
  </si>
  <si>
    <t>01824</t>
  </si>
  <si>
    <t>Крем для проблемной кожи</t>
  </si>
  <si>
    <t>01825</t>
  </si>
  <si>
    <t xml:space="preserve">Крем от морщин </t>
  </si>
  <si>
    <t>01826</t>
  </si>
  <si>
    <t>Увлажняющий крем</t>
  </si>
  <si>
    <t>01827</t>
  </si>
  <si>
    <t>Крем для нежного ухода вокруг глаз</t>
  </si>
  <si>
    <t>01828</t>
  </si>
  <si>
    <t>Крем для эффективного ухода за ногами</t>
  </si>
  <si>
    <t>01829</t>
  </si>
  <si>
    <t>Крем регенерирующий</t>
  </si>
  <si>
    <t>01830</t>
  </si>
  <si>
    <t xml:space="preserve">Крем для пяток </t>
  </si>
  <si>
    <t>01831</t>
  </si>
  <si>
    <t>Крем с морским коллагеном</t>
  </si>
  <si>
    <t>01832</t>
  </si>
  <si>
    <t>Крем от морщин</t>
  </si>
  <si>
    <t>01833</t>
  </si>
  <si>
    <t>Крем увлажняющий</t>
  </si>
  <si>
    <t>01834</t>
  </si>
  <si>
    <t>Крем ночной</t>
  </si>
  <si>
    <t>01835</t>
  </si>
  <si>
    <t>Крем для ухода вокруг глаз</t>
  </si>
  <si>
    <t>01836</t>
  </si>
  <si>
    <t>Крем питательный</t>
  </si>
  <si>
    <t>01837</t>
  </si>
  <si>
    <t>01838</t>
  </si>
  <si>
    <t>Крем для лица</t>
  </si>
  <si>
    <t>01839</t>
  </si>
  <si>
    <t>Крем регенерирующий - Форте</t>
  </si>
  <si>
    <t>01840</t>
  </si>
  <si>
    <t>Крем коллагеновый - Форте</t>
  </si>
  <si>
    <t>01841</t>
  </si>
  <si>
    <t>Крем для сухой кожи - Форте</t>
  </si>
  <si>
    <t>01842</t>
  </si>
  <si>
    <t>Крем от морщин - Форте</t>
  </si>
  <si>
    <t>01843</t>
  </si>
  <si>
    <t xml:space="preserve">Крем для нежного ухода вокруг глаз - Форте </t>
  </si>
  <si>
    <t>01844</t>
  </si>
  <si>
    <t>Кальций цитрат «Крымский» 120 табл.</t>
  </si>
  <si>
    <t>60 г</t>
  </si>
  <si>
    <t>Кальций</t>
  </si>
  <si>
    <t>01845</t>
  </si>
  <si>
    <t>Кальций цитрат «Крымский» 60 табл.</t>
  </si>
  <si>
    <t>30 г</t>
  </si>
  <si>
    <t>ПРАЙС-ЛИСТ НА ПРОДУКЦИЮ ПANTIKA (РОССИЯ)</t>
  </si>
  <si>
    <t xml:space="preserve">Helix pomatiaс - Линия с улиточным муцином </t>
  </si>
  <si>
    <t>Squalus acanthias - Линия с маслом акулы</t>
  </si>
  <si>
    <t>Batoidea - линия с маслом ската</t>
  </si>
  <si>
    <t>Sneil collagen -Линия с улиточным коллагеном</t>
  </si>
  <si>
    <r>
      <t>КАИР</t>
    </r>
    <r>
      <rPr>
        <sz val="12"/>
        <rFont val="Times New Roman"/>
        <family val="1"/>
        <charset val="204"/>
      </rPr>
      <t xml:space="preserve"> Браслет стальной (с черным ионным покрытием, 4 вставки)</t>
    </r>
  </si>
  <si>
    <r>
      <t>ЛУКСОР</t>
    </r>
    <r>
      <rPr>
        <sz val="12"/>
        <rFont val="Times New Roman"/>
        <family val="1"/>
        <charset val="204"/>
      </rPr>
      <t xml:space="preserve"> Браслет стальной (с черным ионным покрытием)</t>
    </r>
  </si>
  <si>
    <t>00174</t>
  </si>
  <si>
    <t>FВ 2114</t>
  </si>
  <si>
    <t>01846</t>
  </si>
  <si>
    <t>Крем после бритья с экстрактом женьшеня</t>
  </si>
  <si>
    <t>Женьшеневый шёлк</t>
  </si>
  <si>
    <t>01847</t>
  </si>
  <si>
    <t>Крем для рук с экстрактом женьшеня</t>
  </si>
  <si>
    <t>01848</t>
  </si>
  <si>
    <t>Крем после депиляции с экстрактом женьшеня</t>
  </si>
  <si>
    <t>флакон</t>
  </si>
  <si>
    <t>FAMILY PHYSICIAN KIT / Семейный набор "Домашняя аптечка", смеси и чистые эфирные масла: "Лаванда", "Лимон", "Перечная мята", "Чайное дерево", "Орегано", "Ладан", "Глубокая синева", "Дыхание", "Дзен Пищеварения", " На страже"</t>
  </si>
  <si>
    <t>INTRODUCTION TO ESSENTIAL OILS KIT / Набор чистых эфирных масел "Ознакомительный": "Лимон", "Лаванда", "Перечная мята"</t>
  </si>
  <si>
    <t>ТОUCH KIT/ Набор смесей эфирных масел в роллерах «Прикосновениие dōTERRA»: "Дыхание", "Глубокая синева", "Дзен пищеварения", "Ладан", "На страже", "Чайное дерево", "Лаванда", "Орегано", "Перечная мята"</t>
  </si>
  <si>
    <t>00530</t>
  </si>
  <si>
    <t>00479</t>
  </si>
  <si>
    <t>Гель-бальзам ДВОЙНОГО ДЕЙСТВИЯ</t>
  </si>
  <si>
    <t>00010</t>
  </si>
  <si>
    <t>Берн™ (80)</t>
  </si>
  <si>
    <t>00011</t>
  </si>
  <si>
    <t>Про-ТФ Шоколадный™, 897г.</t>
  </si>
  <si>
    <t>00535</t>
  </si>
  <si>
    <t>Иммуностимулирующий крем IMMUNITY+</t>
  </si>
  <si>
    <t>00531</t>
  </si>
  <si>
    <t>Пластифицирующая маска с экстрактом черники</t>
  </si>
  <si>
    <t>00532</t>
  </si>
  <si>
    <t>Пластифицирующая криогенная маска со спирулиной</t>
  </si>
  <si>
    <t>01849</t>
  </si>
  <si>
    <t>Крем для лица с экстрактом женьшеня</t>
  </si>
  <si>
    <t>01850</t>
  </si>
  <si>
    <t>Крем для ухода вокруг глаз с экстрактом женьшеня</t>
  </si>
  <si>
    <t>Этот файл - одновременно прайс-лист НатурКонс, калькулятор и файл заказа</t>
  </si>
  <si>
    <t>Заказ в НатурКонс (Санкт-Петербург, Невский пр, 35, "Большой Гостиный Двор")</t>
  </si>
  <si>
    <t>e-mail: internet-shop@naturcons.com</t>
  </si>
  <si>
    <t>https://naturcons.com</t>
  </si>
  <si>
    <t>ПРАЙС-ЛИСТ НА КОМПЛЕКСНЫЕ ПРОГРАММЫ НАТУРКОНС</t>
  </si>
  <si>
    <t>(тел, skype)</t>
  </si>
  <si>
    <t>Лосьон ТОНИЗИРУЮЩИЙ для СУХОЙ и НОРМАЛЬНОЙ кожи с пептидами шелка и женьшенем</t>
  </si>
  <si>
    <t>Гель ТОНИЗИРУЮЩИЙ с антиоксидантным комплексом</t>
  </si>
  <si>
    <t>00536</t>
  </si>
  <si>
    <t>ГИДРООЛЬ ПОЛИСАХАРИДНЫЙ крем</t>
  </si>
  <si>
    <t>Гидрогель ЛАВАНДОВЫЙ</t>
  </si>
  <si>
    <t>00537</t>
  </si>
  <si>
    <t>КРЕМ-ГЕЛЬ ОХЛАЖДАЮЩИЙ ДЛЯ НОГ</t>
  </si>
  <si>
    <t>ПОЛИВИТАМИННЫЙ бальзам</t>
  </si>
  <si>
    <t>00538</t>
  </si>
  <si>
    <t>Крем МИОРЕЛАКСАНТ с босвелиевыми кислотами</t>
  </si>
  <si>
    <t>ГЕЛЬ-КОРРЕКТОР для устранения ОТЕКОВ под глазами</t>
  </si>
  <si>
    <t>Ночная УВЛАЖНЯЮЩАЯ МАСКА</t>
  </si>
  <si>
    <t>00540</t>
  </si>
  <si>
    <t>МАСЛО ДЛЯ ЗАГАРА</t>
  </si>
  <si>
    <t>00570</t>
  </si>
  <si>
    <t>ТРЕХНЕДЕЛЬНЫЙ НАБОР "СИЛУЭТ"</t>
  </si>
  <si>
    <t>00625</t>
  </si>
  <si>
    <t>Крем-тон ELIXIR</t>
  </si>
  <si>
    <t>33 г</t>
  </si>
  <si>
    <t>Универсальная компактная пудра - холодный фарфоровый</t>
  </si>
  <si>
    <t>Универсальная компактная пудра - теплый бежевый</t>
  </si>
  <si>
    <t>Румяна-пудра в шариках - Солнечный луч</t>
  </si>
  <si>
    <t>Кремовый консилер с кистью - Натуральный</t>
  </si>
  <si>
    <t>00627</t>
  </si>
  <si>
    <t>Подводка для глаз "Deep Liner"</t>
  </si>
  <si>
    <t>4,7 г</t>
  </si>
  <si>
    <t>00626</t>
  </si>
  <si>
    <t>СЫВОРОТКА МОНА</t>
  </si>
  <si>
    <t>4020829052291</t>
  </si>
  <si>
    <t>00969</t>
  </si>
  <si>
    <t>4020829054806</t>
  </si>
  <si>
    <t>Бальзам для тела "Лимон и Лемонграсс" 145 мл + Крем-бальзам для душа "Лимон и Лемонграсс" 30 мл</t>
  </si>
  <si>
    <t>42333623</t>
  </si>
  <si>
    <t>4020829006720</t>
  </si>
  <si>
    <t>Крем для лица "Мелисса" (Melissen Tagescreme) 30 мл + Крем для кожи вокруг глаз (Augencreme) 2,5 мл</t>
  </si>
  <si>
    <t>42333555</t>
  </si>
  <si>
    <t>Лосьон для ног тонизирующий (Beintonikum)   100 мл + Крем-бальзам для душа "Лимон и Лемонграсс" 30 мл</t>
  </si>
  <si>
    <t>00979</t>
  </si>
  <si>
    <t>Лосьон для ног тонизирующий (Beintonikum) 10 мл</t>
  </si>
  <si>
    <t>Лосьон для ног тонизирующий (Beintonikum)   30 мл</t>
  </si>
  <si>
    <t>Лосьон для тела после загара (Nach der Sonne) 100 мл + Крем-бальзам для душа "Лимон и Лемонграсс" 30 мл</t>
  </si>
  <si>
    <t>00974</t>
  </si>
  <si>
    <t>4020829034587</t>
  </si>
  <si>
    <t>Масло для тела с вытяжкой из торфа и лавандой (Moor Lavendel Pflegeöl)   30 мл</t>
  </si>
  <si>
    <t>00992</t>
  </si>
  <si>
    <t>Мыло туалетное твердое "Лаванда" Dr.Hauschka</t>
  </si>
  <si>
    <t>00993</t>
  </si>
  <si>
    <t>Набор Dr.Hauschka для тела "Спортивный характер"</t>
  </si>
  <si>
    <t>00994</t>
  </si>
  <si>
    <t>Набор Dr.Hauschka для тела "Стройность фигуры"</t>
  </si>
  <si>
    <t>00995</t>
  </si>
  <si>
    <t>4020829056930</t>
  </si>
  <si>
    <t xml:space="preserve">Набор для тела "Душевное тепло" </t>
  </si>
  <si>
    <t>Регенерирующая сыворотка (Regeneration Tag und Nachtserum) 30 мл</t>
  </si>
  <si>
    <t>Регенерирующий крем для кожи вокруг глаз 15 мл</t>
  </si>
  <si>
    <t>Регенерирующий крем для шеи и зоны декольте 40 мл</t>
  </si>
  <si>
    <t>4020829049642</t>
  </si>
  <si>
    <t>00996</t>
  </si>
  <si>
    <t>Регенерирующий крем для рук (Regeneration Handbalsam)   5 мл (пробник)</t>
  </si>
  <si>
    <t>00997</t>
  </si>
  <si>
    <t>4020829049680</t>
  </si>
  <si>
    <t>Регенерирующий крем для рук (Regeneration Handbalsam)  15 мл</t>
  </si>
  <si>
    <t>Регенерирующий лосьон для тела 150 мл</t>
  </si>
  <si>
    <t>00998</t>
  </si>
  <si>
    <t>Регенерирующий лосьон для тела (Regeneration Korperbalsam)   40 мл</t>
  </si>
  <si>
    <t>Средство для ванн с торфом и лавандой (Moor Lavendel Bad) 10 мл (пробник)</t>
  </si>
  <si>
    <t xml:space="preserve">Тоник для проблемной кожи 100 мл + Сыворотка для ночного ухода (Nachtserum) 2,5 </t>
  </si>
  <si>
    <t>Увлажняющее молочко для лица 30 мл + Крем для кожи вокруг глаз (Augencreme) 2,5 мл</t>
  </si>
  <si>
    <t>2089681700001</t>
  </si>
  <si>
    <t>Помада для губ 15 светло-шоколадная орхидея (Lipstick 15 bee orchid)   4,1 г</t>
  </si>
  <si>
    <t>Тушь для ресниц  объёмная 01 чёрная (Volume Mascara 01 black) 3 мл</t>
  </si>
  <si>
    <t>Бальзам для тела "Лимон и Лемонграсс" (Zitronen Lemongrass Körpermilch) 5 мл (саше)</t>
  </si>
  <si>
    <t>Крем для лица "Роза лайт" (Rosen Tagescreme)    1,5 мл (саше)</t>
  </si>
  <si>
    <t>4020829016224</t>
  </si>
  <si>
    <t>4020829047709</t>
  </si>
  <si>
    <t>4020829015043</t>
  </si>
  <si>
    <t>4020829051188</t>
  </si>
  <si>
    <t>4020829057616</t>
  </si>
  <si>
    <t>4020829052352</t>
  </si>
  <si>
    <t>4020829047716</t>
  </si>
  <si>
    <t>4020829047747</t>
  </si>
  <si>
    <t>4020829049772</t>
  </si>
  <si>
    <t>4020829042490</t>
  </si>
  <si>
    <t>4020829042421</t>
  </si>
  <si>
    <t>4020829042407</t>
  </si>
  <si>
    <t>4020829042476</t>
  </si>
  <si>
    <t>4020829042445</t>
  </si>
  <si>
    <t>4020829042384</t>
  </si>
  <si>
    <t>00964</t>
  </si>
  <si>
    <t>4020829056589</t>
  </si>
  <si>
    <t>Набор-палетка декоративной косметики "Dr.Hauschka"</t>
  </si>
  <si>
    <t>01901</t>
  </si>
  <si>
    <t>240 гр.</t>
  </si>
  <si>
    <t>Натуральные сладости из Крыма - АССОРТИ</t>
  </si>
  <si>
    <t>01902</t>
  </si>
  <si>
    <t>130 гр.</t>
  </si>
  <si>
    <t>01904</t>
  </si>
  <si>
    <t>01905</t>
  </si>
  <si>
    <t>01963</t>
  </si>
  <si>
    <t>Ассорти, 2 вкуса, "Санкт-Петербург, Храм Спаса", БЕЗ САХАРА Вкусы: * Финик с кунжутом *  Виноград со льном</t>
  </si>
  <si>
    <t>Фито линия</t>
  </si>
  <si>
    <t>01964</t>
  </si>
  <si>
    <t>75 гр.</t>
  </si>
  <si>
    <t>01965</t>
  </si>
  <si>
    <t>Фито Линия "Виноград с Гвоздикой" БЕЗ ОРЕХОВ</t>
  </si>
  <si>
    <t>01966</t>
  </si>
  <si>
    <t>01967</t>
  </si>
  <si>
    <t>Фито Линия "Мускатель", Крымская Роза, БЕЗ ОРЕХОВ</t>
  </si>
  <si>
    <t>01958</t>
  </si>
  <si>
    <t>01968</t>
  </si>
  <si>
    <t>01959</t>
  </si>
  <si>
    <t>01960</t>
  </si>
  <si>
    <t>01962</t>
  </si>
  <si>
    <t>01912</t>
  </si>
  <si>
    <t>Актив Лайф</t>
  </si>
  <si>
    <t>01913</t>
  </si>
  <si>
    <t>Актив-лайф "Курага со Льном"</t>
  </si>
  <si>
    <t>01914</t>
  </si>
  <si>
    <t>01915</t>
  </si>
  <si>
    <t>01952</t>
  </si>
  <si>
    <t>01917</t>
  </si>
  <si>
    <t>Каша Таврика, с Крымской розой, Без сахара</t>
  </si>
  <si>
    <t>250 гр.</t>
  </si>
  <si>
    <t>Льняные каши</t>
  </si>
  <si>
    <t>01918</t>
  </si>
  <si>
    <t>Каша Таврика, с Виноградом, Без сахара</t>
  </si>
  <si>
    <t>01919</t>
  </si>
  <si>
    <t>Каша Таврика, с Кэробом, Без сахара</t>
  </si>
  <si>
    <t>01920</t>
  </si>
  <si>
    <t>Каша Таврика, с Тыквой, Без сахара</t>
  </si>
  <si>
    <t>01921</t>
  </si>
  <si>
    <t>Каша Таврика, с Луком, Без сахара</t>
  </si>
  <si>
    <t>01922</t>
  </si>
  <si>
    <t>Крымский чай, "Лесной Аромат", Желудочный, дикорастущие травы, фито сбор</t>
  </si>
  <si>
    <t>25 гр.</t>
  </si>
  <si>
    <t>Крымские травы</t>
  </si>
  <si>
    <t>01923</t>
  </si>
  <si>
    <t>Крымский чай, "Солнечный Крым", Противопростудный, дикорастущие травы, фито сбор</t>
  </si>
  <si>
    <t>01924</t>
  </si>
  <si>
    <t>Крымский чай, "Горная свежесть", Успокаивающий, дикорастущие травы, фито сбор</t>
  </si>
  <si>
    <t>01925</t>
  </si>
  <si>
    <t>Крымский чай, "Источник здоровья", Антидиабетический, дикорастущие травы, фито сбор</t>
  </si>
  <si>
    <t>01926</t>
  </si>
  <si>
    <t>01927</t>
  </si>
  <si>
    <t>Крымский чай, "Лазурный Крым", Имуностимулирующий, дикорастущие травы, фито сбор</t>
  </si>
  <si>
    <t>01928</t>
  </si>
  <si>
    <t>Крымский чай, "Мята", дикорастущие травы, фито сбор</t>
  </si>
  <si>
    <t>01953</t>
  </si>
  <si>
    <t>Крымский чай, «Лимонник крымский»", дикорастущие травы, фито сбор</t>
  </si>
  <si>
    <t>01929</t>
  </si>
  <si>
    <t>01930</t>
  </si>
  <si>
    <t>50 гр.</t>
  </si>
  <si>
    <t>01931</t>
  </si>
  <si>
    <t>Иван-чай сильнозапеченый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</si>
  <si>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</si>
  <si>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</si>
  <si>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</si>
  <si>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</si>
  <si>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</si>
  <si>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</si>
  <si>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</si>
  <si>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</si>
  <si>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</si>
  <si>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Пастила Диетическая, БЕЗ САХАРА</t>
  </si>
  <si>
    <t>100 гр.</t>
  </si>
  <si>
    <t>Пастила «Традиции Белёва»</t>
  </si>
  <si>
    <t>01941</t>
  </si>
  <si>
    <t>Пастила Классическая</t>
  </si>
  <si>
    <t>01942</t>
  </si>
  <si>
    <t>Пастила с Вишней</t>
  </si>
  <si>
    <t>01943</t>
  </si>
  <si>
    <t>Пастила с Грецким орехом</t>
  </si>
  <si>
    <t>01944</t>
  </si>
  <si>
    <t>Пастила с Ежевикой</t>
  </si>
  <si>
    <t>01945</t>
  </si>
  <si>
    <t>Пастила с Клюквой</t>
  </si>
  <si>
    <t>01946</t>
  </si>
  <si>
    <t>Пастила с Корицей</t>
  </si>
  <si>
    <t>01947</t>
  </si>
  <si>
    <t>Пастила с Мёдом</t>
  </si>
  <si>
    <t>01948</t>
  </si>
  <si>
    <t>Пастила с Чёрной смородиной</t>
  </si>
  <si>
    <t>ПРАЙС-ЛИСТ НА ЭКОДЕСЕРТЫ И ЧАИ (Россия)</t>
  </si>
  <si>
    <t>00533</t>
  </si>
  <si>
    <t>00539</t>
  </si>
  <si>
    <t>Siberian Fir (Abies sibirica) / Пихта сибирская</t>
  </si>
  <si>
    <t>Immortelle / "Иммортель", Омолаживающая смесь масел, роллер</t>
  </si>
  <si>
    <t>ATHLETE'S KIT / Набор смесей и чистых эфирных масел "Комплект спортсмена": "Лаванда", "Чайное дерево", "Мята перечная", "Дыхание", "На страже" + Крем "Глубокая синева", набор в косметичке                                          </t>
  </si>
  <si>
    <t>DDR PRIME SOFTGELS ESSENTIAL OIL CELLULAR COMPLEX/" Клеточный комплекс ДИ ДИ Прайм"</t>
  </si>
  <si>
    <t>Slim &amp; Sassy TrimShake - Vanilla / Коктейль "Стройные и дерзкие", ванильный, 40 порций</t>
  </si>
  <si>
    <t>Slim &amp; Sassy TrimShake - Vanilla / Коктейль "Стройные и дерзкие", шоколадный, 40 порций</t>
  </si>
  <si>
    <t>Slim &amp; Sassy V Shake / Веганский коктейль "Стройные и дерзкие", 40 порций</t>
  </si>
  <si>
    <t>Slim &amp; Sassy® Metabolic Gum / "Стройные и дерзкие», метаболическая жевательная резинка</t>
  </si>
  <si>
    <t>32 шт.</t>
  </si>
  <si>
    <t>Slim &amp; Sassy / Метаболическая смесь масел"Стройные и дерзкие"</t>
  </si>
  <si>
    <t>Slim &amp; Sassy TrimShake 1 Chocolate + 1 Vanila / Комплект «Стройные и дерзкие», 4*15 мл. + 1 шоколадный, 1 ванильный коктейль </t>
  </si>
  <si>
    <t>Slim &amp; Sassy TrimShake 2 Chocolate  / Комплект «Стройные и дерзкие», 4*15 мл. + 2 шоколадных коктейля </t>
  </si>
  <si>
    <t>Slim &amp; Sassy TrimShake 2 Vanilla/ Комплект «Стройные и дерзкие», 4*15 мл. + 2 ванильных коктейля </t>
  </si>
  <si>
    <t>Slim &amp; Sassy® 2 V shakes / Комплект «Стройные и дерзкие», 4*15 мл. + 2 веганских коктейля </t>
  </si>
  <si>
    <t>Healing Hands Lotion/ Лосьон для рук "РОЗА"/ ФОНД "Исцеляющие руки"</t>
  </si>
  <si>
    <t>Lip Balm – Herbal / доТЕРРА СПА, питательный бальзам для губ «Травяной»</t>
  </si>
  <si>
    <t xml:space="preserve">dōTERRA Salon Essentials® Hair Care System / «dōTERRA® Салон Эссеншалс» Комплект для ухода за волосами, 4 продукта </t>
  </si>
  <si>
    <t>Одиночные эфирные масла</t>
  </si>
  <si>
    <t>Смеси эфирных масел</t>
  </si>
  <si>
    <t>Наборы эфирных масел</t>
  </si>
  <si>
    <t>Управление весом - коллекция Slim &amp; Sassy®</t>
  </si>
  <si>
    <t xml:space="preserve">Уход за лицом и телом - dōTERRA SPA </t>
  </si>
  <si>
    <t>Уход за волосами - dōTERRA Salon Essentials®</t>
  </si>
  <si>
    <t xml:space="preserve">Антивозрастной уход за кожей лица - Essential Skin Care </t>
  </si>
  <si>
    <t xml:space="preserve"> Универсальный уход кожей лица - Veráge™ </t>
  </si>
  <si>
    <t>Уход за пробл. кожей лица - HD Clear®</t>
  </si>
  <si>
    <t>Topical Blend / Смесь эфирных масел "ЧИСТОТА-HD", роллер</t>
  </si>
  <si>
    <t>dōTERRA On Guard® Sanitizing Mist / «На страже», санирующий увлажнитель</t>
  </si>
  <si>
    <t>27 мл</t>
  </si>
  <si>
    <t>On Guard Whitening Toothpaste Samples / Пробники отбеливающей зубной пасты "На страже"</t>
  </si>
  <si>
    <t>Touch On Guard / Защитная смесь "На страже", роллер</t>
  </si>
  <si>
    <t>Deep Blue /"Глубокая синева", смесь эфирных масел</t>
  </si>
  <si>
    <t>Deep Blue Polyphenol Complex®/ "Глубокая Синева" комплекс полифенолов</t>
  </si>
  <si>
    <t>Breathe Respiratory Drops / "Дыхание" леденцы</t>
  </si>
  <si>
    <t>Breathe VAPOR STICK / Ингалятор - карандаш «Дыхание»</t>
  </si>
  <si>
    <t>Breathe  RESPIRATORY BLEND / «Дыхание», смесь эфирных масел</t>
  </si>
  <si>
    <t>LAUNDRY DETERGENT / «На страже» Средство для стирки</t>
  </si>
  <si>
    <t>CLEANER CONCENTRATE / «На страже» Концентрированное чистящее средство</t>
  </si>
  <si>
    <t>AromaPro USB Diffuser / Диффузор "АромаПро USB"</t>
  </si>
  <si>
    <t>Дополнительная продукция/ Аксессуары</t>
  </si>
  <si>
    <t>Sample Vials, Set of Bottles / Набор бутылочек, из затемненного стекла</t>
  </si>
  <si>
    <t>12*2 мл</t>
  </si>
  <si>
    <t>Aura Pro Flower/ Аромакулон "Цветок"</t>
  </si>
  <si>
    <t>Aura Pro Tree of life/ Аромакулон "Древо жизни"</t>
  </si>
  <si>
    <t>Aura Pro Mandala/ Аромакулон "Мандала"</t>
  </si>
  <si>
    <t>Introduction to Essential Oils Kit (Beginner’s Trio) / Ознакомительный комплект эфирных масел для начинающих: Лимон, Лаванда, Перечная мята</t>
  </si>
  <si>
    <t>3*15 мл</t>
  </si>
  <si>
    <t>Cleanse &amp; Renew GX Assist® &amp; PB Assist+® / Комплект Очищение и Обновление, Джи-Экс Ассист и Пи-Би Ассист+</t>
  </si>
  <si>
    <t>dōTERRA® SPA Moisturizing Bath Bar 3-Pack/ СПА-комплект увлажняющего мыла</t>
  </si>
  <si>
    <t>3*113 г</t>
  </si>
  <si>
    <t xml:space="preserve">dōTERRA On Guard® Foaming Nahd Wash (Twin Pack Refill) / Мыло для рук «На страже», две упаковки для многоразового использования </t>
  </si>
  <si>
    <t xml:space="preserve">dōTERRA On Guard® Foaming Hand Wash (dōTERRA On Guard® Foaming Hand Wash With 2 Dispensers) / Комплект мыло для рук «На страже», одна упаковка для многоразового использования с двумя дозаторами, 473 мл + 2 диспенсера </t>
  </si>
  <si>
    <t>dōTERRA® SPA Hand &amp; Body Lotion 3-Pack / СПА-комплект лосьонов для рук и тела</t>
  </si>
  <si>
    <t>3*200 мл</t>
  </si>
  <si>
    <t>dōTERRA SPA Basics Kit / Базисный комплект доТЕРРА СПА</t>
  </si>
  <si>
    <t>Total dōTERRA SPA Kit / Полный комплект доТЕРРА СПА</t>
  </si>
  <si>
    <t>11 прод</t>
  </si>
  <si>
    <t>dōTERRA SPA Luxury Kit / Люкс-комплект доТЕРРА СПА</t>
  </si>
  <si>
    <t xml:space="preserve">WA Registration fee and a package of marketing literature / Регистрационный взнос и пакет маркетинговой литературы </t>
  </si>
  <si>
    <t xml:space="preserve">Family Essentials &amp; Beadlets Enrollment Kit / Регистрационный комплект с семейным набором и гранулами (Семейный набор "Домашняя аптечка", смеси и чистые эфирные масла: 10*5 мл.; 31570001; 31580001) + Пакет маркетинговой литературы </t>
  </si>
  <si>
    <t xml:space="preserve">Cleanse &amp; Restore Enrollment Kit / Регистрационный комплект очищение и уход (21480001; 34410001; 35110001 35040001; 35160001; 34280001; 35120001; 30120001) + Пакет маркетинговой литературы </t>
  </si>
  <si>
    <t xml:space="preserve">Emotional Aromatherapy Diffused Enrollment Kit / Регистрационный комплект с набором по эмоциональной ароматерапии (Набор из смесей эфирных масел "Эмоциональная ароматерапия" 6*5 мл.+ диффузор "Лепесток") + Пакет маркетинговой литературы </t>
  </si>
  <si>
    <t xml:space="preserve">Home Essentials Enrollment Kit / Регистрационный комплект с семейным набором (Семейный набор "Домашняя аптечка", смеси и чистые эфирные масла: 10*5мл. + диффузор "Лепесток")+Пакет маркетинговой литературы </t>
  </si>
  <si>
    <t>Регистрационные наборы</t>
  </si>
  <si>
    <t>Пробники и образцы</t>
  </si>
  <si>
    <t>On Guard Whitening Toothpaste Samples / "На страже" Отбеливающая зубная паста, пробник</t>
  </si>
  <si>
    <t>2 мл</t>
  </si>
  <si>
    <t>RUB SOOTHING LOTION/SAMPLES/«Глубокая синева» крем, пробник</t>
  </si>
  <si>
    <t>Shampoo and Conditioner Sample - 1 pack/Защитный шампунь и Смягчающий кондиционер, пробник</t>
  </si>
  <si>
    <t>105D.10</t>
  </si>
  <si>
    <t>Прайс-лист doTERRA (2018)</t>
  </si>
  <si>
    <t>Книга «400 правдивых историй о продукции doTERRA»</t>
  </si>
  <si>
    <t>201D</t>
  </si>
  <si>
    <t>Книга "250+ правдивых историй о продукции doTERRA"</t>
  </si>
  <si>
    <t>00155</t>
  </si>
  <si>
    <t>T2 E3</t>
  </si>
  <si>
    <r>
      <t xml:space="preserve">ЛУАРА </t>
    </r>
    <r>
      <rPr>
        <sz val="12"/>
        <rFont val="Times New Roman"/>
        <family val="1"/>
        <charset val="204"/>
      </rPr>
      <t xml:space="preserve">Браслет титановый (родий, позолота)   </t>
    </r>
    <r>
      <rPr>
        <b/>
        <sz val="12"/>
        <rFont val="Times New Roman"/>
        <family val="1"/>
        <charset val="204"/>
      </rPr>
      <t xml:space="preserve">           </t>
    </r>
  </si>
  <si>
    <r>
      <t xml:space="preserve">МОРГАНА </t>
    </r>
    <r>
      <rPr>
        <sz val="12"/>
        <rFont val="Times New Roman"/>
        <family val="1"/>
        <charset val="204"/>
      </rPr>
      <t>Браслет титановый (родий, позолота)</t>
    </r>
  </si>
  <si>
    <r>
      <t xml:space="preserve">ГАЛАТЕЯ </t>
    </r>
    <r>
      <rPr>
        <sz val="12"/>
        <rFont val="Times New Roman"/>
        <family val="1"/>
        <charset val="204"/>
      </rPr>
      <t>Браслет титановый (родий, позолота)</t>
    </r>
  </si>
  <si>
    <r>
      <t xml:space="preserve">РАТМИР </t>
    </r>
    <r>
      <rPr>
        <sz val="12"/>
        <rFont val="Times New Roman"/>
        <family val="1"/>
        <charset val="204"/>
      </rPr>
      <t>Браслет титановый (родий, позолота)</t>
    </r>
  </si>
  <si>
    <r>
      <rPr>
        <b/>
        <sz val="12"/>
        <rFont val="Times New Roman"/>
        <family val="1"/>
        <charset val="204"/>
      </rPr>
      <t>ЛУАНА</t>
    </r>
    <r>
      <rPr>
        <sz val="12"/>
        <rFont val="Times New Roman"/>
        <family val="1"/>
        <charset val="204"/>
      </rPr>
      <t xml:space="preserve"> Браслет титановый (родий, позолота)       </t>
    </r>
  </si>
  <si>
    <r>
      <rPr>
        <b/>
        <sz val="12"/>
        <rFont val="Times New Roman"/>
        <family val="1"/>
        <charset val="204"/>
      </rPr>
      <t>ЛЮДОВИК</t>
    </r>
    <r>
      <rPr>
        <sz val="12"/>
        <rFont val="Times New Roman"/>
        <family val="1"/>
        <charset val="204"/>
      </rPr>
      <t xml:space="preserve"> Браслет титановый (позолота)     </t>
    </r>
  </si>
  <si>
    <r>
      <t xml:space="preserve">АВСТРИЯ - ТРИО </t>
    </r>
    <r>
      <rPr>
        <sz val="12"/>
        <rFont val="Times New Roman"/>
        <family val="1"/>
        <charset val="204"/>
      </rPr>
      <t>Браслет титановый (родий, позолота, три тона)</t>
    </r>
  </si>
  <si>
    <r>
      <t xml:space="preserve">КЕНИЯ </t>
    </r>
    <r>
      <rPr>
        <sz val="12"/>
        <rFont val="Times New Roman"/>
        <family val="1"/>
        <charset val="204"/>
      </rPr>
      <t>Браслет стальной (родий, позолота)</t>
    </r>
  </si>
  <si>
    <t>FG 22</t>
  </si>
  <si>
    <r>
      <t xml:space="preserve">ЭЛЬБРУС </t>
    </r>
    <r>
      <rPr>
        <sz val="12"/>
        <rFont val="Times New Roman"/>
        <family val="1"/>
        <charset val="204"/>
      </rPr>
      <t xml:space="preserve">Браслет стальной (родий, позолота)    </t>
    </r>
  </si>
  <si>
    <r>
      <t xml:space="preserve">ЦЕЗАРЬ </t>
    </r>
    <r>
      <rPr>
        <sz val="12"/>
        <rFont val="Times New Roman"/>
        <family val="1"/>
        <charset val="204"/>
      </rPr>
      <t xml:space="preserve">Браслет стальной (родий, позолота)   </t>
    </r>
  </si>
  <si>
    <r>
      <rPr>
        <b/>
        <sz val="12"/>
        <rFont val="Times New Roman"/>
        <family val="1"/>
        <charset val="204"/>
      </rPr>
      <t>СУЛТАН</t>
    </r>
    <r>
      <rPr>
        <sz val="12"/>
        <rFont val="Times New Roman"/>
        <family val="1"/>
        <charset val="204"/>
      </rPr>
      <t xml:space="preserve"> Браслет стальной (позолота)</t>
    </r>
  </si>
  <si>
    <r>
      <rPr>
        <b/>
        <sz val="12"/>
        <rFont val="Times New Roman"/>
        <family val="1"/>
        <charset val="204"/>
      </rPr>
      <t>КОНКУР</t>
    </r>
    <r>
      <rPr>
        <sz val="12"/>
        <rFont val="Times New Roman"/>
        <family val="1"/>
        <charset val="204"/>
      </rPr>
      <t xml:space="preserve"> Браслет стальной (родий)</t>
    </r>
  </si>
  <si>
    <t>00244</t>
  </si>
  <si>
    <t>FG 2115</t>
  </si>
  <si>
    <r>
      <rPr>
        <b/>
        <sz val="12"/>
        <rFont val="Times New Roman"/>
        <family val="1"/>
        <charset val="204"/>
      </rPr>
      <t>ФАРХАД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</si>
  <si>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rPr>
        <b/>
        <sz val="12"/>
        <rFont val="Times New Roman"/>
        <family val="1"/>
        <charset val="204"/>
      </rPr>
      <t>TRIPLE</t>
    </r>
    <r>
      <rPr>
        <sz val="12"/>
        <rFont val="Times New Roman"/>
        <family val="1"/>
        <charset val="204"/>
      </rPr>
      <t xml:space="preserve"> Браслет стальной (родий, позолота) </t>
    </r>
  </si>
  <si>
    <t>00154</t>
  </si>
  <si>
    <t>FB 13</t>
  </si>
  <si>
    <t>NEW</t>
  </si>
  <si>
    <t>F 146</t>
  </si>
  <si>
    <t>Браслет стальной (родий)</t>
  </si>
  <si>
    <r>
      <t xml:space="preserve">ЮМИ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</si>
  <si>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t>ЛИЯ</t>
    </r>
    <r>
      <rPr>
        <sz val="12"/>
        <rFont val="Times New Roman"/>
        <family val="1"/>
        <charset val="204"/>
      </rPr>
      <t xml:space="preserve"> Браслет стальной (родий)</t>
    </r>
  </si>
  <si>
    <t>F 1610</t>
  </si>
  <si>
    <r>
      <rPr>
        <b/>
        <sz val="12"/>
        <rFont val="Times New Roman"/>
        <family val="1"/>
        <charset val="204"/>
      </rPr>
      <t>ДЖАМИЛА</t>
    </r>
    <r>
      <rPr>
        <sz val="12"/>
        <rFont val="Times New Roman"/>
        <family val="1"/>
        <charset val="204"/>
      </rPr>
      <t xml:space="preserve"> Браслет стальной (родий, позолота)             </t>
    </r>
  </si>
  <si>
    <t>NEW 4В</t>
  </si>
  <si>
    <r>
      <t>АВСТРИЯ</t>
    </r>
    <r>
      <rPr>
        <sz val="12"/>
        <rFont val="Times New Roman"/>
        <family val="1"/>
        <charset val="204"/>
      </rPr>
      <t xml:space="preserve"> Браслет стальной (родий, черное покрытие)</t>
    </r>
  </si>
  <si>
    <t>00547</t>
  </si>
  <si>
    <t>Биоактивный лосьон для тела с ламинарией</t>
  </si>
  <si>
    <t>150 мл.</t>
  </si>
  <si>
    <t>Крем УВЛАЖНЯЮЩИЙ для сухой кожи с маслами жожоба и александрийского лавра</t>
  </si>
  <si>
    <t>МАСКА КУРОРТНАЯ с целебными сопочными грязями</t>
  </si>
  <si>
    <t>00360</t>
  </si>
  <si>
    <t>Маска-активатор роста</t>
  </si>
  <si>
    <t>Кондиционер с эффектом увеличения объема прически</t>
  </si>
  <si>
    <t>Дермокосметический шампунь СЕБОРЕГУЛИРУЮЩИЙ</t>
  </si>
  <si>
    <t>Дермокосметический шампунь УВЛАЖНЯЮЩИЙ</t>
  </si>
  <si>
    <t>Тушь минеральная - Коричневый</t>
  </si>
  <si>
    <t>Набор "MAGIC"</t>
  </si>
  <si>
    <t>Основа под макияж «Primer Fashion Look»</t>
  </si>
  <si>
    <t>21 г</t>
  </si>
  <si>
    <t>Основа под макияж «Primer Photo Finish»</t>
  </si>
  <si>
    <t>Тушь для ресниц "Indian Summer"</t>
  </si>
  <si>
    <t>8 г.</t>
  </si>
  <si>
    <t>Дермокосметический шампунь УКРЕПЛЯЮЩИЙ против выпадения волос</t>
  </si>
  <si>
    <t>00376</t>
  </si>
  <si>
    <t>00377</t>
  </si>
  <si>
    <t>Тени для век - Млечный путь</t>
  </si>
  <si>
    <t>Тени для век - Листья оливы</t>
  </si>
  <si>
    <t>Тени для век - Аметистовый калейдоскоп</t>
  </si>
  <si>
    <t>Тени для век - Золотой калейдоскоп</t>
  </si>
  <si>
    <t>Тени для век - Лунная магия</t>
  </si>
  <si>
    <t>Тени для век - Бурлеск</t>
  </si>
  <si>
    <t>Лак для ногтей с шелковым эффектом - Серебристо-белый</t>
  </si>
  <si>
    <t>Лак для ногтей с шелковым эффектом - Жемчужно-сиреневый</t>
  </si>
  <si>
    <t>Лак для ногтей с шелковым эффектом - Кристально-розовый</t>
  </si>
  <si>
    <t>Copaiba / Копаиба</t>
  </si>
  <si>
    <t>Jasmine Touch / Жасмин, роллер</t>
  </si>
  <si>
    <t>Rose Touch / Роза, роллер</t>
  </si>
  <si>
    <t>Tangerine / Мандарин</t>
  </si>
  <si>
    <t>PB Assist Jr / БАД / «ПИ-БИ Ассист Jr» Комплекс пробиотиков и пребиотиков</t>
  </si>
  <si>
    <t>30 пакетов</t>
  </si>
  <si>
    <t>Vegan Lifelong Vitality Pack® / Вегетарианский набор «Энергия на всю жизнь»</t>
  </si>
  <si>
    <t>3 уп.</t>
  </si>
  <si>
    <t>dōTERRA On Guard®Natural Whitening Toothpaste / Натуральная отбеливающая зубная паста "На страже", комплект</t>
  </si>
  <si>
    <t xml:space="preserve">125 гр*3 шт. </t>
  </si>
  <si>
    <t>SALON ESSENTIALS PROTECTING SHAMPOO / Защитный шампунь</t>
  </si>
  <si>
    <t>946 мл</t>
  </si>
  <si>
    <t>SALON ESSENTIALS SMOOTHING CONDITIONER / Смягчающий кондиционер</t>
  </si>
  <si>
    <t>Protecting Shampoo x 2 / «dōTERRA® Салон Эссеншалс» Защитный шампунь, комплект</t>
  </si>
  <si>
    <t>2 * 250 мл</t>
  </si>
  <si>
    <t>Smoothing Conditioner x2 / «dōTERRA® Салон Эссеншалс» Смягчающий кондиционер, комплек</t>
  </si>
  <si>
    <t>Shampoo and Conditioner / Защитный шампунь и смягчающий кондиционер, комплект 2 прод.</t>
  </si>
  <si>
    <t>LRP</t>
  </si>
  <si>
    <t>System with Anti-Aging Moisturizer-LOYALTY/Комплект с омолаживающим увлажнителем: 37010001; 37020001; 37040001; 37050001; 37030001 -Программа поощрения лояльности</t>
  </si>
  <si>
    <t>5 прод.</t>
  </si>
  <si>
    <t>System with Hydrating Cream - LOYALTY/Комплект с увлажняющим кремом: 37010001; 37020001; 37040001; 37050001; 37160001 - Программа поощрения лояльности</t>
  </si>
  <si>
    <t xml:space="preserve">125гр*3шт </t>
  </si>
  <si>
    <t>Bamboo Box Double Drawer / Бамбуковая шкатулка с 2-мя выдвижными ящиками для хранения эфирных масел, 25см x 19см x 24.5см</t>
  </si>
  <si>
    <t>25*19*24,5</t>
  </si>
  <si>
    <t>Bamboo Box Single Drawer / Бамбуковая шкатулка с выдвижным ящиком для хранения эфирных масел, 25см x 19см x 16см</t>
  </si>
  <si>
    <t>Child Resistant Caps 10-Pack / Защитные крышки с колпачком-капельницей, 10 шт. в упаковке</t>
  </si>
  <si>
    <t>25*19*16</t>
  </si>
  <si>
    <t>Amber roller Bottle 6-Pack / Флаконы-роллеры</t>
  </si>
  <si>
    <t>6х10 мл</t>
  </si>
  <si>
    <t>Sprayer Bottle 3-pk / Бутылки со спрей-колпачком</t>
  </si>
  <si>
    <t>3 х 30 мл</t>
  </si>
  <si>
    <t>Amber Bottle 6-Pack / Флаконы</t>
  </si>
  <si>
    <t>6 х 5 мл</t>
  </si>
  <si>
    <t>Pipettes 50-pk</t>
  </si>
  <si>
    <t>dōTERRA Raven Essential Oil Backpack / Рюкзак для эфирных масел, размеры: 35В х 27.5Ш х 15Г см, цвет черный</t>
  </si>
  <si>
    <t>35х27,5х 15</t>
  </si>
  <si>
    <t>P008901</t>
  </si>
  <si>
    <t>Scent Your Own Fresh Pack 2015, 3-Pack / Индивидуальные ароматизаторы воздуха, 3 шт. в упаковке</t>
  </si>
  <si>
    <t xml:space="preserve"> 3 шт</t>
  </si>
  <si>
    <t>Aromakulon Flower/ Аромакулон "Цветок"</t>
  </si>
  <si>
    <t>Aromakulon Tree of life/ Аромакулон "Древо жизни"</t>
  </si>
  <si>
    <t>dōTERRA Logo Engraved Wooden Box / Деревянная шкатулка, для хранения масел, 15,3*16*7,5 см</t>
  </si>
  <si>
    <t>Women’s Health Kit / Комплект для здоровья женщины</t>
  </si>
  <si>
    <t>SHAMPOO AND CONDITIONER LOYALTY / «dōTERRA® Салон Эссеншалс» Защитный шампунь и смягчающий кондиционер, комплект</t>
  </si>
  <si>
    <t>dōTERRA Spa Kit / СПА-комплект эфирных масел</t>
  </si>
  <si>
    <t>4 х 5 мл</t>
  </si>
  <si>
    <t>Face &amp; Body Protective Moisturizing Foam</t>
  </si>
  <si>
    <t>00027</t>
  </si>
  <si>
    <t>Probnik  Cell A.M./P.M. Hydration Creme</t>
  </si>
  <si>
    <t>350 гр.</t>
  </si>
  <si>
    <t>01972</t>
  </si>
  <si>
    <t>Ассорти "Ливадийский дворец", 3 вкуса, БЕЗ САХАРА. Вкусы: * ФИНИК СО ЛЬНОМ, * ВИНОГРАД СО ЛЬНОМ * КУРАГА СО ЛЬНОМ</t>
  </si>
  <si>
    <t>01969</t>
  </si>
  <si>
    <t>Актив-лайф "ФИОЛЕНТ" - Виноград со Льном</t>
  </si>
  <si>
    <t>Актив-лайф "САТЕРА" - Чернослив с Рожью</t>
  </si>
  <si>
    <t>Актив-лайф "КОКТЕБЛЬ" Финики с Кунжутом</t>
  </si>
  <si>
    <t>01971</t>
  </si>
  <si>
    <t>Каша Таврика, с Яблоком, Без сахара</t>
  </si>
  <si>
    <t>Крымский чай, "Мелисса", дикорастущие травы, фито сбор</t>
  </si>
  <si>
    <t>01975</t>
  </si>
  <si>
    <t>01973</t>
  </si>
  <si>
    <t>Крымский чай, УТРЕННИЙ, дикорастущие травы, фито сбор</t>
  </si>
  <si>
    <t>01974</t>
  </si>
  <si>
    <t>Крымский чай, ДНЕВНОЙ", дикорастущие травы, фито сбор</t>
  </si>
  <si>
    <t>01970</t>
  </si>
  <si>
    <t>Крымский чай, ВЕЧЕРНИЙ, дикорастущие травы, фито сбор</t>
  </si>
  <si>
    <t>06A2</t>
  </si>
  <si>
    <t>Melissa / Мелисса</t>
  </si>
  <si>
    <t>Roman Chamomile / Римская ромашка</t>
  </si>
  <si>
    <t>dōTERRA Yoga Collection / Набор для йоги, коллекция из 3-х смесей эфирных масел: Anchor, Align, Arise</t>
  </si>
  <si>
    <t>9*15мл 1*5мл</t>
  </si>
  <si>
    <t>Family Essentials Kit / Семейный набор «Домашняя аптечка», набор эфирных масел: "Лаванда", "Лимон", "Перечная мята", "Чайное дерево", "Орегано", "Ладан", "Глубокая синева", "Дыхание", "Дзен Пищеварения", " На страже"</t>
  </si>
  <si>
    <t>Facial Lotion / Лосьон для лица "ЧИСТОТА-HD"</t>
  </si>
  <si>
    <t>Foaming Face Wash / Пенка для умывания  "ЧИСТОТА-HD"</t>
  </si>
  <si>
    <t>SPA Serenity Bath Bar 3pk / Комплект «Безмятежность», успокаивающее кусковое мыло</t>
  </si>
  <si>
    <t>3*113 гр</t>
  </si>
  <si>
    <t>Ассорти "Ливадийский дворец" 10 вкусов БЕЗ САХАРА ActivLive</t>
  </si>
  <si>
    <t>01903</t>
  </si>
  <si>
    <t>Ассорти "Судак" 10 вкусов с пониженым содержанием сахара
без орехов FitoLine</t>
  </si>
  <si>
    <t>Ассорти ActivLive "Ласточкино гнездо", 3 вкуса, БЕЗ САХАРА. Вкусы: * ФИНИК С КУНЖУТОМ, * ВИНОГРАД С КАРДАМОНОМ * ЧЕРНОСЛИВ С РОЖЬЮ</t>
  </si>
  <si>
    <t>01906</t>
  </si>
  <si>
    <t>Ассорти FitoLine "Судак" , 3 вкуса: * РОЗА С ВИНОГРАДОМ, * АБРИКОСОВОЕ СУФЛЕ, * ЯБЛОКО С РОЗМАРИНОМ</t>
  </si>
  <si>
    <t>01907</t>
  </si>
  <si>
    <t>Ассорти "Ласточка", 3 вкуса, БЕЗ САХАРА, БЕЗ КРАХМАЛА. Вкусы: * ФИНИК С КУНЖУТОМ, * ВИНОГРАД С КАРДАМОНОМ * ЧЕРНОСЛИВ С РОЖЬЮ</t>
  </si>
  <si>
    <t>01908</t>
  </si>
  <si>
    <t>Ассорти ЛАСТОЧКИНО ГНЕЗДО, 3 вкуса, БЕЗ КРАХМАЛА</t>
  </si>
  <si>
    <t>01909</t>
  </si>
  <si>
    <t>Ассорти "Ливадийский дворец", БЕЗ САХАРА. Вкусы: * “Коктебель” – ФИНИК С КУНЖУТОМ * “Фиолент” – * ВИНОГРАД СО ЛЬНОМ</t>
  </si>
  <si>
    <t>01910</t>
  </si>
  <si>
    <t>Ассорти "Бахчисарай" с пониженным содержанием сахара. Вкусы: * “Мангуп” – на сосновых почках * “Караголь” – вишневое суфле</t>
  </si>
  <si>
    <t>01911</t>
  </si>
  <si>
    <t>Ассорти "Карадаг". Вкусы: * “Карадаг” – пряная слива
* “Чуфут-Кале” – энергетический коктейль</t>
  </si>
  <si>
    <t>Ассорти, 2 вкуса, "Алушта", БЕЗ САХАРА Вкусы: * “Гурзуф” виноградное парфе * “Ай-Даниль” – грецкий орех с виноградом</t>
  </si>
  <si>
    <t>Ассорти, 2 вкуса, "Евпатория", БЕЗ САХАРА Вкусы: * “Каберне” – ВИНОГРАД С КАРДАМОНОМ, без сахара * “Парадиз” – ПЕРСИКОВОЕ СУФЛЕ</t>
  </si>
  <si>
    <t>Ассорти, 2 вкуса, "Ласточкино гнездо"
На виноградном соке, не содержит яичного белка! БЕЗ САХАРА Вкусы: * “Ореанда” - крымская роза с фундуком * “Массандра” - виноградное суфле без сахара</t>
  </si>
  <si>
    <t>Фито Линия “Бельбек”, Яблоко с Анисом БЕЗ ОРЕХОВ</t>
  </si>
  <si>
    <t>Фито Линия “Адалары”, Имбирный Мохито БЕЗ ОРЕХОВ</t>
  </si>
  <si>
    <t>Фито Линия “Аю-Даг”, Крымская Сосна БЕЗ ОРЕХОВ</t>
  </si>
  <si>
    <t>Фито Линия "Салгир”, Морковный пудинг БЕЗ ОРЕХОВ</t>
  </si>
  <si>
    <t>Фито Линия "Митридат” Шоколадный Мусс БЕЗ ОРЕХОВ</t>
  </si>
  <si>
    <t>Фито Линия "Карадаг", Пряная Слива БЕЗ ОРЕХОВ</t>
  </si>
  <si>
    <t>01978</t>
  </si>
  <si>
    <t>Каша из Белого Льна (без добавок)</t>
  </si>
  <si>
    <t>01979</t>
  </si>
  <si>
    <t>Каша из Белого Льна с томатами и прованскими травами</t>
  </si>
  <si>
    <t>01980</t>
  </si>
  <si>
    <t>Каша из Белого Льна с черносливом и кэробом</t>
  </si>
  <si>
    <t>01981</t>
  </si>
  <si>
    <t>Каша из Белого Льна с карри и овощами</t>
  </si>
  <si>
    <t>01982</t>
  </si>
  <si>
    <t>Каша из Белого Льна с тыквой и изюмом</t>
  </si>
  <si>
    <t>01983</t>
  </si>
  <si>
    <t>Льняная каша с специями</t>
  </si>
  <si>
    <t>01984</t>
  </si>
  <si>
    <t>Льняная каша с морковью и кунжутом</t>
  </si>
  <si>
    <t>01985</t>
  </si>
  <si>
    <t>Льняная каша с яблоком и корицей</t>
  </si>
  <si>
    <t>01986</t>
  </si>
  <si>
    <t>Льняная каша с кэробом и кунжутом</t>
  </si>
  <si>
    <t>01987</t>
  </si>
  <si>
    <t>Льняная каша с изюмом и кунжутом</t>
  </si>
  <si>
    <t>70 гр.</t>
  </si>
  <si>
    <t>01916</t>
  </si>
  <si>
    <t>01949</t>
  </si>
  <si>
    <t>Крымский чай, "Сердечно-сосудистый", дикорастущие травы, фито сбор</t>
  </si>
  <si>
    <t>01951</t>
  </si>
  <si>
    <t>01954</t>
  </si>
  <si>
    <t>01961</t>
  </si>
  <si>
    <t>Крымский чай, "Чабрец", дикорастущие травы, фито сбор</t>
  </si>
  <si>
    <t>01976</t>
  </si>
  <si>
    <t>01977</t>
  </si>
  <si>
    <t>01950</t>
  </si>
  <si>
    <t>01955</t>
  </si>
  <si>
    <t>01956</t>
  </si>
  <si>
    <t>01957</t>
  </si>
  <si>
    <t>Иван-чай и сборы на его основе</t>
  </si>
  <si>
    <t>Иван-чай с облепихой Дива, в пакете</t>
  </si>
  <si>
    <t>Иван-чай "Мужской"</t>
  </si>
  <si>
    <t>Иван-чай "Женский"</t>
  </si>
  <si>
    <t>Сибирское утро</t>
  </si>
  <si>
    <t>Алтайская бодрость</t>
  </si>
  <si>
    <t>Бабушкин рецепт</t>
  </si>
  <si>
    <t>Солнечное настроение</t>
  </si>
  <si>
    <t>Иван-чай Традиционный</t>
  </si>
  <si>
    <t>Крипсы Яблочные</t>
  </si>
  <si>
    <t>40 гр.</t>
  </si>
  <si>
    <t>01988</t>
  </si>
  <si>
    <t>Крипсы Яблочные с КОРИЦЕЙ</t>
  </si>
  <si>
    <t>01989</t>
  </si>
  <si>
    <t>Крипсы Яблочные с ИМБИРЕМ</t>
  </si>
  <si>
    <t>01990</t>
  </si>
  <si>
    <t>Крипсы яблочные с ЛИМОНОМ</t>
  </si>
  <si>
    <t>01991</t>
  </si>
  <si>
    <t>Крипсы яблочные с ШОКОЛАДОМ</t>
  </si>
  <si>
    <t>Крипсы</t>
  </si>
  <si>
    <t>ПРАЙС-ЛИСТ НА ПРОДУКЦИЮ АНДИ-ФАРМ (МЬЯНМА)</t>
  </si>
  <si>
    <t>02001</t>
  </si>
  <si>
    <t>НОНИФИТ ГОЛД® ферментированный сок Нони с мякотью плодов, 1 бутылка</t>
  </si>
  <si>
    <t>500 мл</t>
  </si>
  <si>
    <t>02002</t>
  </si>
  <si>
    <t>НОНИФИТ ГОЛД® ферментированный сок Нони с мякотью плодов, 3 бутылки</t>
  </si>
  <si>
    <t>3*500 мл</t>
  </si>
  <si>
    <t>02003</t>
  </si>
  <si>
    <t>Ресвератрол</t>
  </si>
  <si>
    <t>60 капс</t>
  </si>
  <si>
    <t xml:space="preserve"> * нет в наличии до конца декабря</t>
  </si>
  <si>
    <t>СОК НОНИФИТ ГОЛД с мякотью</t>
  </si>
  <si>
    <t>Косметика из Крыма ПANTIKA</t>
  </si>
  <si>
    <t>ПРАЙС-ЛИСТ НА ПРОДУКЦИЮ MON MIO (ШВЕЙЦАРИЯ)</t>
  </si>
  <si>
    <t>02021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</si>
  <si>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</si>
  <si>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Коллекция модного женского белья FW 18/19</t>
  </si>
  <si>
    <t>02022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</si>
  <si>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комплект</t>
    </r>
  </si>
  <si>
    <t>02023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</si>
  <si>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бюстгалтер</t>
    </r>
  </si>
  <si>
    <t>02024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</si>
  <si>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plus size</t>
    </r>
  </si>
  <si>
    <t>02025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</si>
  <si>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</si>
  <si>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02026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</si>
  <si>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высокие</t>
    </r>
  </si>
  <si>
    <t>02027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</si>
  <si>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трусики слипы вторые</t>
    </r>
  </si>
  <si>
    <t>02028</t>
  </si>
  <si>
    <r>
      <rPr>
        <b/>
        <sz val="12"/>
        <rFont val="Times New Roman"/>
        <family val="1"/>
        <charset val="204"/>
      </rPr>
      <t>BELLE</t>
    </r>
    <r>
      <rPr>
        <sz val="12"/>
        <rFont val="Times New Roman"/>
        <family val="1"/>
        <charset val="204"/>
      </rPr>
      <t xml:space="preserve"> трусики высокие вторые</t>
    </r>
  </si>
  <si>
    <t>02029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</si>
  <si>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</si>
  <si>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02030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</si>
  <si>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комплект</t>
    </r>
  </si>
  <si>
    <t>02031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</si>
  <si>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бюстгалтер</t>
    </r>
  </si>
  <si>
    <t>02032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</si>
  <si>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push up</t>
    </r>
  </si>
  <si>
    <t>02033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</si>
  <si>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</si>
  <si>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02034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</si>
  <si>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высокие</t>
    </r>
  </si>
  <si>
    <t>02035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</si>
  <si>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трусики слипы вторые</t>
    </r>
  </si>
  <si>
    <t>02036</t>
  </si>
  <si>
    <r>
      <rPr>
        <b/>
        <sz val="12"/>
        <rFont val="Times New Roman"/>
        <family val="1"/>
        <charset val="204"/>
      </rPr>
      <t>DELICE</t>
    </r>
    <r>
      <rPr>
        <sz val="12"/>
        <rFont val="Times New Roman"/>
        <family val="1"/>
        <charset val="204"/>
      </rPr>
      <t xml:space="preserve"> трусики высокие вторые</t>
    </r>
  </si>
  <si>
    <t>02037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</si>
  <si>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</si>
  <si>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02038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</si>
  <si>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комплект</t>
    </r>
  </si>
  <si>
    <t>02039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</si>
  <si>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push up</t>
    </r>
  </si>
  <si>
    <t>02040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</si>
  <si>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</si>
  <si>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02041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</si>
  <si>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стринги</t>
    </r>
  </si>
  <si>
    <t>02042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</si>
  <si>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трусики слипы вторые</t>
    </r>
  </si>
  <si>
    <t>02043</t>
  </si>
  <si>
    <r>
      <rPr>
        <b/>
        <sz val="12"/>
        <rFont val="Times New Roman"/>
        <family val="1"/>
        <charset val="204"/>
      </rPr>
      <t>TENDRESSE</t>
    </r>
    <r>
      <rPr>
        <sz val="12"/>
        <rFont val="Times New Roman"/>
        <family val="1"/>
        <charset val="204"/>
      </rPr>
      <t xml:space="preserve"> трусики стринги вторые</t>
    </r>
  </si>
  <si>
    <t>02044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</si>
  <si>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</si>
  <si>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02045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</si>
  <si>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комплект</t>
    </r>
  </si>
  <si>
    <t>02046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</si>
  <si>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балконет</t>
    </r>
  </si>
  <si>
    <t>02047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</si>
  <si>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</si>
  <si>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02048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</si>
  <si>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трусики</t>
    </r>
    <r>
      <rPr>
        <b/>
        <sz val="12"/>
        <rFont val="Times New Roman"/>
        <family val="1"/>
        <charset val="204"/>
      </rPr>
      <t xml:space="preserve"> высокие</t>
    </r>
  </si>
  <si>
    <t>02049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</si>
  <si>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трусики слипы вторые</t>
    </r>
  </si>
  <si>
    <t>02050</t>
  </si>
  <si>
    <r>
      <rPr>
        <b/>
        <sz val="12"/>
        <rFont val="Times New Roman"/>
        <family val="1"/>
        <charset val="204"/>
      </rPr>
      <t>AMOUR</t>
    </r>
    <r>
      <rPr>
        <sz val="12"/>
        <rFont val="Times New Roman"/>
        <family val="1"/>
        <charset val="204"/>
      </rPr>
      <t xml:space="preserve"> трусики высокие вторые</t>
    </r>
  </si>
  <si>
    <t>02051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</si>
  <si>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</si>
  <si>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02052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</si>
  <si>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комплект</t>
    </r>
  </si>
  <si>
    <t>02053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</si>
  <si>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бюстгалтер</t>
    </r>
  </si>
  <si>
    <t>02054</t>
  </si>
  <si>
    <r>
      <rPr>
        <b/>
        <sz val="12"/>
        <rFont val="Times New Roman"/>
        <family val="1"/>
        <charset val="204"/>
      </rPr>
      <t xml:space="preserve">CHANCE </t>
    </r>
    <r>
      <rPr>
        <sz val="12"/>
        <rFont val="Times New Roman"/>
        <family val="1"/>
        <charset val="204"/>
      </rPr>
      <t xml:space="preserve">бюстгалтер </t>
    </r>
    <r>
      <rPr>
        <b/>
        <sz val="12"/>
        <rFont val="Times New Roman"/>
        <family val="1"/>
        <charset val="204"/>
      </rPr>
      <t>plus size</t>
    </r>
  </si>
  <si>
    <t>02055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</si>
  <si>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</si>
  <si>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02056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</si>
  <si>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высокие</t>
    </r>
  </si>
  <si>
    <t>02057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</si>
  <si>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трусики слипы вторые</t>
    </r>
  </si>
  <si>
    <t>02058</t>
  </si>
  <si>
    <r>
      <rPr>
        <b/>
        <sz val="12"/>
        <rFont val="Times New Roman"/>
        <family val="1"/>
        <charset val="204"/>
      </rPr>
      <t>CHANCE</t>
    </r>
    <r>
      <rPr>
        <sz val="12"/>
        <rFont val="Times New Roman"/>
        <family val="1"/>
        <charset val="204"/>
      </rPr>
      <t xml:space="preserve"> трусики высокие вторые</t>
    </r>
  </si>
  <si>
    <t>02059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</si>
  <si>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</si>
  <si>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02060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</si>
  <si>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комплект</t>
    </r>
  </si>
  <si>
    <t>02061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</si>
  <si>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супер push up</t>
    </r>
  </si>
  <si>
    <t>02062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</si>
  <si>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</si>
  <si>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02063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</si>
  <si>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стринги</t>
    </r>
  </si>
  <si>
    <t>02064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</si>
  <si>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трусики слипы вторые</t>
    </r>
  </si>
  <si>
    <t>02065</t>
  </si>
  <si>
    <r>
      <rPr>
        <b/>
        <sz val="12"/>
        <rFont val="Times New Roman"/>
        <family val="1"/>
        <charset val="204"/>
      </rPr>
      <t>BRILLIANCE</t>
    </r>
    <r>
      <rPr>
        <sz val="12"/>
        <rFont val="Times New Roman"/>
        <family val="1"/>
        <charset val="204"/>
      </rPr>
      <t xml:space="preserve"> трусики стринги вторые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</si>
  <si>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комплект полный, 2 трусиков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</si>
  <si>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комплект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</si>
  <si>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супер push up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</si>
  <si>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</si>
  <si>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стринги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</si>
  <si>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трусики слипы вторые</t>
    </r>
  </si>
  <si>
    <r>
      <rPr>
        <b/>
        <sz val="12"/>
        <rFont val="Times New Roman"/>
        <family val="1"/>
        <charset val="204"/>
      </rPr>
      <t>FLIRT</t>
    </r>
    <r>
      <rPr>
        <sz val="12"/>
        <rFont val="Times New Roman"/>
        <family val="1"/>
        <charset val="204"/>
      </rPr>
      <t xml:space="preserve"> трусики стринги вторые</t>
    </r>
  </si>
  <si>
    <t>02066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</si>
  <si>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</si>
  <si>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02067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</si>
  <si>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комплект</t>
    </r>
  </si>
  <si>
    <t>02068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</si>
  <si>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супер push up</t>
    </r>
  </si>
  <si>
    <t>02069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</si>
  <si>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</si>
  <si>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02070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</si>
  <si>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стринги</t>
    </r>
  </si>
  <si>
    <t>02071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</si>
  <si>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трусики слипы вторые</t>
    </r>
  </si>
  <si>
    <t>02072</t>
  </si>
  <si>
    <r>
      <rPr>
        <b/>
        <sz val="12"/>
        <rFont val="Times New Roman"/>
        <family val="1"/>
        <charset val="204"/>
      </rPr>
      <t>PASSION</t>
    </r>
    <r>
      <rPr>
        <sz val="12"/>
        <rFont val="Times New Roman"/>
        <family val="1"/>
        <charset val="204"/>
      </rPr>
      <t xml:space="preserve"> трусики стринги вторые</t>
    </r>
  </si>
  <si>
    <t>02073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</si>
  <si>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</si>
  <si>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02074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</si>
  <si>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комплект</t>
    </r>
  </si>
  <si>
    <t>02075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</si>
  <si>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бюстгалтер</t>
    </r>
  </si>
  <si>
    <t>02076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</si>
  <si>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plus size</t>
    </r>
  </si>
  <si>
    <t>02077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</si>
  <si>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</si>
  <si>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02078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</si>
  <si>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высокие</t>
    </r>
  </si>
  <si>
    <t>02079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</si>
  <si>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трусики слипы вторые</t>
    </r>
  </si>
  <si>
    <t>02080</t>
  </si>
  <si>
    <r>
      <rPr>
        <b/>
        <sz val="12"/>
        <rFont val="Times New Roman"/>
        <family val="1"/>
        <charset val="204"/>
      </rPr>
      <t>SILENCE</t>
    </r>
    <r>
      <rPr>
        <sz val="12"/>
        <rFont val="Times New Roman"/>
        <family val="1"/>
        <charset val="204"/>
      </rPr>
      <t xml:space="preserve"> трусики высокие вторые</t>
    </r>
  </si>
  <si>
    <t>02081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</si>
  <si>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</si>
  <si>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02082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</si>
  <si>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комплект</t>
    </r>
  </si>
  <si>
    <t>02083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</si>
  <si>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бюстгалтер</t>
    </r>
  </si>
  <si>
    <t>02084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</si>
  <si>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plus size</t>
    </r>
  </si>
  <si>
    <t>02085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</si>
  <si>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</si>
  <si>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02086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</si>
  <si>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высокие</t>
    </r>
  </si>
  <si>
    <t>02097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</si>
  <si>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трусики слипы вторые</t>
    </r>
  </si>
  <si>
    <t>02088</t>
  </si>
  <si>
    <r>
      <rPr>
        <b/>
        <sz val="12"/>
        <rFont val="Times New Roman"/>
        <family val="1"/>
        <charset val="204"/>
      </rPr>
      <t>RESPECT</t>
    </r>
    <r>
      <rPr>
        <sz val="12"/>
        <rFont val="Times New Roman"/>
        <family val="1"/>
        <charset val="204"/>
      </rPr>
      <t xml:space="preserve"> трусики высокие вторые</t>
    </r>
  </si>
  <si>
    <t>02089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</si>
  <si>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</si>
  <si>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Коллекция модного женского белья "НЕЖНЫЙ ХЛОПОК" FW 18/19</t>
  </si>
  <si>
    <t>02090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</si>
  <si>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комплект</t>
    </r>
  </si>
  <si>
    <t>02091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</si>
  <si>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бюстгалтер</t>
    </r>
  </si>
  <si>
    <t>02092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</si>
  <si>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</si>
  <si>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02093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</si>
  <si>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макси</t>
    </r>
  </si>
  <si>
    <t>02094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</si>
  <si>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трусики слипы вторые</t>
    </r>
  </si>
  <si>
    <t>02095</t>
  </si>
  <si>
    <r>
      <rPr>
        <b/>
        <sz val="12"/>
        <rFont val="Times New Roman"/>
        <family val="1"/>
        <charset val="204"/>
      </rPr>
      <t>MODESTIE</t>
    </r>
    <r>
      <rPr>
        <sz val="12"/>
        <rFont val="Times New Roman"/>
        <family val="1"/>
        <charset val="204"/>
      </rPr>
      <t xml:space="preserve"> трусики макси вторые</t>
    </r>
  </si>
  <si>
    <t>02096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</si>
  <si>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комплект полный, 2 трусиков</t>
    </r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</si>
  <si>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комплект</t>
    </r>
  </si>
  <si>
    <t>02098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</si>
  <si>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бюстгалтер</t>
    </r>
  </si>
  <si>
    <t>02099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</si>
  <si>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plus size</t>
    </r>
  </si>
  <si>
    <t>02100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</si>
  <si>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</si>
  <si>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02101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</si>
  <si>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макси</t>
    </r>
  </si>
  <si>
    <t>02102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</si>
  <si>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трусики слипы вторые</t>
    </r>
  </si>
  <si>
    <t>02103</t>
  </si>
  <si>
    <r>
      <rPr>
        <b/>
        <sz val="12"/>
        <rFont val="Times New Roman"/>
        <family val="1"/>
        <charset val="204"/>
      </rPr>
      <t>NATURE</t>
    </r>
    <r>
      <rPr>
        <sz val="12"/>
        <rFont val="Times New Roman"/>
        <family val="1"/>
        <charset val="204"/>
      </rPr>
      <t xml:space="preserve"> трусики макси вторые</t>
    </r>
  </si>
  <si>
    <t>02104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</si>
  <si>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</si>
  <si>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02105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</si>
  <si>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комплект</t>
    </r>
  </si>
  <si>
    <t>02106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</si>
  <si>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push up</t>
    </r>
  </si>
  <si>
    <t>02107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</si>
  <si>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</si>
  <si>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02108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</si>
  <si>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макси</t>
    </r>
  </si>
  <si>
    <t>02109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</si>
  <si>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трусики слипы вторые</t>
    </r>
  </si>
  <si>
    <t>02110</t>
  </si>
  <si>
    <r>
      <rPr>
        <b/>
        <sz val="12"/>
        <rFont val="Times New Roman"/>
        <family val="1"/>
        <charset val="204"/>
      </rPr>
      <t>SENTIMENT</t>
    </r>
    <r>
      <rPr>
        <sz val="12"/>
        <rFont val="Times New Roman"/>
        <family val="1"/>
        <charset val="204"/>
      </rPr>
      <t xml:space="preserve"> трусики стринги вторые</t>
    </r>
  </si>
  <si>
    <t>02111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</si>
  <si>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</si>
  <si>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02112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</si>
  <si>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комплект</t>
    </r>
  </si>
  <si>
    <t>02113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</si>
  <si>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бюстгалтер</t>
    </r>
  </si>
  <si>
    <t>02114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</si>
  <si>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plus size</t>
    </r>
  </si>
  <si>
    <t>02115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</si>
  <si>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</si>
  <si>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02116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</si>
  <si>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макси</t>
    </r>
  </si>
  <si>
    <t>02117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</si>
  <si>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трусики слипы вторые</t>
    </r>
  </si>
  <si>
    <t>02118</t>
  </si>
  <si>
    <r>
      <rPr>
        <b/>
        <sz val="12"/>
        <rFont val="Times New Roman"/>
        <family val="1"/>
        <charset val="204"/>
      </rPr>
      <t>ENERGIE</t>
    </r>
    <r>
      <rPr>
        <sz val="12"/>
        <rFont val="Times New Roman"/>
        <family val="1"/>
        <charset val="204"/>
      </rPr>
      <t xml:space="preserve"> трусики макси вторые</t>
    </r>
  </si>
  <si>
    <t>02119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</si>
  <si>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комплект полный, 2 трусиков</t>
    </r>
  </si>
  <si>
    <t>02120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</si>
  <si>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комплект</t>
    </r>
  </si>
  <si>
    <t>02121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</si>
  <si>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бюстгалтер</t>
    </r>
  </si>
  <si>
    <t>02122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</si>
  <si>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бюстгалтер </t>
    </r>
    <r>
      <rPr>
        <b/>
        <sz val="12"/>
        <rFont val="Times New Roman"/>
        <family val="1"/>
        <charset val="204"/>
      </rPr>
      <t>plus size</t>
    </r>
  </si>
  <si>
    <t>02123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</si>
  <si>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слипы</t>
    </r>
  </si>
  <si>
    <t>02124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</si>
  <si>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трусики </t>
    </r>
    <r>
      <rPr>
        <b/>
        <sz val="12"/>
        <rFont val="Times New Roman"/>
        <family val="1"/>
        <charset val="204"/>
      </rPr>
      <t>макси</t>
    </r>
  </si>
  <si>
    <t>02125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</si>
  <si>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трусики слипы вторые</t>
    </r>
  </si>
  <si>
    <t>02126</t>
  </si>
  <si>
    <r>
      <rPr>
        <b/>
        <sz val="12"/>
        <rFont val="Times New Roman"/>
        <family val="1"/>
        <charset val="204"/>
      </rPr>
      <t>EMOTION</t>
    </r>
    <r>
      <rPr>
        <sz val="12"/>
        <rFont val="Times New Roman"/>
        <family val="1"/>
        <charset val="204"/>
      </rPr>
      <t xml:space="preserve"> трусики макси вторые</t>
    </r>
  </si>
  <si>
    <t>02127</t>
  </si>
  <si>
    <t>900001</t>
  </si>
  <si>
    <r>
      <rPr>
        <sz val="12"/>
        <rFont val="Times New Roman"/>
        <family val="1"/>
        <charset val="204"/>
      </rPr>
      <t>Мицеллярный гель для снятия макияжа</t>
    </r>
    <r>
      <rPr>
        <b/>
        <sz val="12"/>
        <rFont val="Times New Roman"/>
        <family val="1"/>
        <charset val="204"/>
      </rPr>
      <t xml:space="preserve"> КОЛЛАГЕН И ЭЛАСТИН</t>
    </r>
  </si>
  <si>
    <t>КОСМЕТИЧЕСКАЯ КОЛЛЕКЦИЯ</t>
  </si>
  <si>
    <t>02128</t>
  </si>
  <si>
    <t>900002</t>
  </si>
  <si>
    <r>
      <t>Крем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для лица </t>
    </r>
    <r>
      <rPr>
        <b/>
        <sz val="12"/>
        <rFont val="Times New Roman"/>
        <family val="1"/>
        <charset val="204"/>
      </rPr>
      <t>ДНЕВНОЙ УНИВЕРСАЛЬНЫЙ</t>
    </r>
    <r>
      <rPr>
        <sz val="12"/>
        <rFont val="Times New Roman"/>
        <family val="1"/>
        <charset val="204"/>
      </rPr>
      <t>, с фактором SPF-15</t>
    </r>
  </si>
  <si>
    <t>02129</t>
  </si>
  <si>
    <t>900003</t>
  </si>
  <si>
    <r>
      <t xml:space="preserve">Крем для лица </t>
    </r>
    <r>
      <rPr>
        <b/>
        <sz val="12"/>
        <rFont val="Times New Roman"/>
        <family val="1"/>
        <charset val="204"/>
      </rPr>
      <t>НОЧНОЙ УНИВЕРСАЛЬНЫЙ</t>
    </r>
  </si>
  <si>
    <t>02130</t>
  </si>
  <si>
    <t>900004</t>
  </si>
  <si>
    <r>
      <t xml:space="preserve">Крем для лица </t>
    </r>
    <r>
      <rPr>
        <b/>
        <sz val="12"/>
        <rFont val="Times New Roman"/>
        <family val="1"/>
        <charset val="204"/>
      </rPr>
      <t>ДНЕВНОЙ ЛИФТИНГ</t>
    </r>
    <r>
      <rPr>
        <sz val="12"/>
        <rFont val="Times New Roman"/>
        <family val="1"/>
        <charset val="204"/>
      </rPr>
      <t>, с фактором SPF-15</t>
    </r>
  </si>
  <si>
    <t>02131</t>
  </si>
  <si>
    <t>900005</t>
  </si>
  <si>
    <r>
      <t xml:space="preserve">Крем для лица </t>
    </r>
    <r>
      <rPr>
        <b/>
        <sz val="12"/>
        <rFont val="Times New Roman"/>
        <family val="1"/>
        <charset val="204"/>
      </rPr>
      <t>НОЧНОЙ ЛИФТИНГ</t>
    </r>
    <r>
      <rPr>
        <sz val="12"/>
        <rFont val="Times New Roman"/>
        <family val="1"/>
        <charset val="204"/>
      </rPr>
      <t>, CoQ10</t>
    </r>
  </si>
  <si>
    <t>02132</t>
  </si>
  <si>
    <t>900006</t>
  </si>
  <si>
    <r>
      <t xml:space="preserve">Крем для области </t>
    </r>
    <r>
      <rPr>
        <b/>
        <sz val="12"/>
        <rFont val="Times New Roman"/>
        <family val="1"/>
        <charset val="204"/>
      </rPr>
      <t>ВОКРУГ ГЛАЗ</t>
    </r>
    <r>
      <rPr>
        <sz val="12"/>
        <rFont val="Times New Roman"/>
        <family val="1"/>
        <charset val="204"/>
      </rPr>
      <t>, с гиалуроновой кислотой</t>
    </r>
  </si>
  <si>
    <t>02133</t>
  </si>
  <si>
    <t>900007</t>
  </si>
  <si>
    <r>
      <t xml:space="preserve">Крем под макияж </t>
    </r>
    <r>
      <rPr>
        <b/>
        <sz val="12"/>
        <rFont val="Times New Roman"/>
        <family val="1"/>
        <charset val="204"/>
      </rPr>
      <t>ПРАЙМЕР МЕГА ЛИФТИНГ</t>
    </r>
    <r>
      <rPr>
        <sz val="12"/>
        <rFont val="Times New Roman"/>
        <family val="1"/>
        <charset val="204"/>
      </rPr>
      <t>, с фактором SPF-15</t>
    </r>
  </si>
  <si>
    <t>02134</t>
  </si>
  <si>
    <t>900008</t>
  </si>
  <si>
    <r>
      <t>Маска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для лица </t>
    </r>
    <r>
      <rPr>
        <b/>
        <sz val="12"/>
        <rFont val="Times New Roman"/>
        <family val="1"/>
        <charset val="204"/>
      </rPr>
      <t>УНИВЕРСАЛЬНАЯ</t>
    </r>
  </si>
  <si>
    <t>02135</t>
  </si>
  <si>
    <t>900009</t>
  </si>
  <si>
    <r>
      <rPr>
        <b/>
        <sz val="12"/>
        <rFont val="Times New Roman"/>
        <family val="1"/>
        <charset val="204"/>
      </rPr>
      <t>СКРАБ</t>
    </r>
    <r>
      <rPr>
        <sz val="12"/>
        <rFont val="Times New Roman"/>
        <family val="1"/>
        <charset val="204"/>
      </rPr>
      <t xml:space="preserve"> крем-эксфолиант с природными микрогранулами</t>
    </r>
  </si>
  <si>
    <t>Продукты с ТРАНСФЕР ФАКТОРОМ</t>
  </si>
  <si>
    <t>●</t>
  </si>
  <si>
    <t>Широкий ассортимент витаминов, нутрицевтиков, парафармацевтиков</t>
  </si>
  <si>
    <t>Интеллектуальная космецевтика премиум класса (6 универсальных продуктов)</t>
  </si>
  <si>
    <t>Широкий ассортимент натуральной уходовой и декоративной косметики, средств личной гигиены</t>
  </si>
  <si>
    <t>Эфирные масла терапевтического класса, средства на их основе: БАД, натуральная косметика класса премиум, средства личной гигиены, для быта</t>
  </si>
  <si>
    <t>Ферментированный сок нони с мякотью плодов</t>
  </si>
  <si>
    <t>Экодесерты, чаи, фитосборы</t>
  </si>
  <si>
    <t>Каши, десерты, пастила, крипсы, фитосборы, травяные чаи</t>
  </si>
  <si>
    <t>Натуральная уходовая косметика, средства личной гигиены</t>
  </si>
  <si>
    <t>Продукция MomMio</t>
  </si>
  <si>
    <t>Гипоаллергенное функциональное белье модного бренда, косметика премиум класса</t>
  </si>
  <si>
    <t>Целебные украшения, фиксаторы, повязки, средства для гигиены и здорового быта</t>
  </si>
  <si>
    <t>Примеры программ (наборов продуктов для конкретных задач)</t>
  </si>
  <si>
    <t>00012</t>
  </si>
  <si>
    <t>50522003</t>
  </si>
  <si>
    <t>00615</t>
  </si>
  <si>
    <t>00378</t>
  </si>
  <si>
    <t>МАСЛО ДЛЯ РУК - ФРУКТОВОЕ НАСЛАЖДЕНИЕ</t>
  </si>
  <si>
    <t>МАСЛО ДЛЯ РУК - ЯПОНСКИЙ ЧАЙ</t>
  </si>
  <si>
    <t>Сыворотка CLEAR для локального нанесения</t>
  </si>
  <si>
    <t>Крем-тоник ПОЛИГИДРАТАНТНЫЙ</t>
  </si>
  <si>
    <t>00635</t>
  </si>
  <si>
    <t>КРЕМ-МАСКА С БИОМИНЕРАЛАМИ</t>
  </si>
  <si>
    <t>00639</t>
  </si>
  <si>
    <t>УЛЬТРАУВЛАЖНЯЮЩАЯ МАСКА ДЛЯ ЛИЦА  С ЖЕМЧУЖНОЙ ПУДРОЙ</t>
  </si>
  <si>
    <t>00640</t>
  </si>
  <si>
    <t>КРИОМОДЕЛИРУЮЩИЙ КРЕМ ДЛЯ ВЕК</t>
  </si>
  <si>
    <t>00641</t>
  </si>
  <si>
    <t>СЫВОРОТКА BOOSTER С ГИАЛУРОНОВОЙ КИСЛОТОЙ</t>
  </si>
  <si>
    <t>15 амп</t>
  </si>
  <si>
    <t>1,5 мл</t>
  </si>
  <si>
    <t>00642</t>
  </si>
  <si>
    <t>ПАРФЮМИРОВАННЫЙ ЛИФТИНГ-ГЕЛЬ ДЛЯ ЛИЦА И ТЕЛА</t>
  </si>
  <si>
    <t>00638</t>
  </si>
  <si>
    <t>ПИТАТЕЛЬНАЯ МАСКА ДЛЯ ВОЛОС «Шёлковое биоламинирование»</t>
  </si>
  <si>
    <t>40 г</t>
  </si>
  <si>
    <t>00636</t>
  </si>
  <si>
    <t>SPA-БАЛЬЗАМ С МОРСКИМИ ПЕПТИДАМИ</t>
  </si>
  <si>
    <t>00637</t>
  </si>
  <si>
    <t>МАСЛЯНАЯ ОСНОВА АРОМАКОМПОЗИЦИЯ «ИММУНИТЕТ»</t>
  </si>
  <si>
    <t>00381</t>
  </si>
  <si>
    <t>Набор Детокс обновление</t>
  </si>
  <si>
    <t>Набор "SPA SALON"</t>
  </si>
  <si>
    <t>Набор "PRO SALON"</t>
  </si>
  <si>
    <t>Набор "FOR MEN"</t>
  </si>
  <si>
    <t>Набор "HAND&amp;FOOT"</t>
  </si>
  <si>
    <t>00628</t>
  </si>
  <si>
    <t>Набор "BIOTECHNOLOGY+"</t>
  </si>
  <si>
    <t>00629</t>
  </si>
  <si>
    <t>Набор "BLACK DIAMOND"</t>
  </si>
  <si>
    <t>00630</t>
  </si>
  <si>
    <t>Набор "CRYSTAL FASHION"</t>
  </si>
  <si>
    <t>00631</t>
  </si>
  <si>
    <t>Набор "ЭНЕРГИЯ МИНЕРАЛОВ"</t>
  </si>
  <si>
    <t>Набор АЛЬГИНАТНЫЕ МАСКИ</t>
  </si>
  <si>
    <t>00632</t>
  </si>
  <si>
    <t>НАБОР "VENOLITE+"</t>
  </si>
  <si>
    <t>00633</t>
  </si>
  <si>
    <t>НАБОР "ВНИМАНИЕ К ДЕТАЛЯМ"</t>
  </si>
  <si>
    <t>00643</t>
  </si>
  <si>
    <t>Тушь -Чёрный (PUSH UP - эффект)</t>
  </si>
  <si>
    <t>Тени для век - Зефир</t>
  </si>
  <si>
    <t>Двойные тени для век -Лесная нимфа</t>
  </si>
  <si>
    <t>00644</t>
  </si>
  <si>
    <t>Карандаш для глаз (дерево) - Коричневая бронза</t>
  </si>
  <si>
    <t>00645</t>
  </si>
  <si>
    <t>Карандаш для глаз (дерево) - Лунный камень</t>
  </si>
  <si>
    <t>Карандаш для контура глаз  - Черный</t>
  </si>
  <si>
    <t>Карандаш для контура глаз  - Серый</t>
  </si>
  <si>
    <t>00646</t>
  </si>
  <si>
    <t>Палетка теней для век «Makeup Palette SOFT NUDE»</t>
  </si>
  <si>
    <t>4*</t>
  </si>
  <si>
    <t>1,5 г</t>
  </si>
  <si>
    <t>00647</t>
  </si>
  <si>
    <t>Палетка теней для век «Makeup Palette LUXURY SMOK»</t>
  </si>
  <si>
    <t>00648</t>
  </si>
  <si>
    <t>Палетка теней для век «Makeup Palette MAGIC VIOLE»</t>
  </si>
  <si>
    <t>00649</t>
  </si>
  <si>
    <t>Палетка теней для век «Makeup Palette GOLDEN ROS»</t>
  </si>
  <si>
    <t>Ухаживающее средство - Натуральный маникюр</t>
  </si>
  <si>
    <t>Лак для ногтей - Passion rouge</t>
  </si>
  <si>
    <t>Ухаживающее средство - Железный ноготь</t>
  </si>
  <si>
    <t>Лак для ногтей с гелевым эффектом "Гармония"</t>
  </si>
  <si>
    <t>Лак для ногтей с гелевым эффектом "Флирт"</t>
  </si>
  <si>
    <t>СЫВОРОТКА КЛЕА</t>
  </si>
  <si>
    <t>00634</t>
  </si>
  <si>
    <t>ANTI-AGE PROGRAM СЫВОРОТКА BOOSTER</t>
  </si>
  <si>
    <t>15 шт</t>
  </si>
  <si>
    <t>Трансфер Фактор™ РеКолл (90 капсул)</t>
  </si>
  <si>
    <t>00650</t>
  </si>
  <si>
    <t>ИКОРНЫЙ НАБОР</t>
  </si>
  <si>
    <t>00651</t>
  </si>
  <si>
    <t>Набор "СИЯНИЕ МОЛОДОСТИ"</t>
  </si>
  <si>
    <t>00652</t>
  </si>
  <si>
    <t>Набор пластифицирующих масок</t>
  </si>
  <si>
    <t>00103</t>
  </si>
  <si>
    <t>FG 1129</t>
  </si>
  <si>
    <t>Браслет стальной (родий, позолота)</t>
  </si>
  <si>
    <t>00149</t>
  </si>
  <si>
    <t>007A2</t>
  </si>
  <si>
    <t>00151</t>
  </si>
  <si>
    <t>066A2</t>
  </si>
  <si>
    <r>
      <t xml:space="preserve">ФИЛИЦИЯ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</si>
  <si>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>ЛУЧИАНО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</si>
  <si>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r>
      <t xml:space="preserve">ЛОРД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</si>
  <si>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t xml:space="preserve">МАКСВЕЛЛ </t>
    </r>
    <r>
      <rPr>
        <sz val="12"/>
        <rFont val="Times New Roman"/>
        <family val="1"/>
        <charset val="204"/>
      </rPr>
      <t>Браслет стальной (родий, позолота)</t>
    </r>
  </si>
  <si>
    <r>
      <rPr>
        <b/>
        <sz val="12"/>
        <rFont val="Times New Roman"/>
        <family val="1"/>
        <charset val="204"/>
      </rPr>
      <t>АЙРИН</t>
    </r>
    <r>
      <rPr>
        <sz val="12"/>
        <rFont val="Times New Roman"/>
        <family val="1"/>
        <charset val="204"/>
      </rPr>
      <t xml:space="preserve"> Браслет стальной (родий, позолота)</t>
    </r>
  </si>
  <si>
    <t>00122</t>
  </si>
  <si>
    <t>050A1</t>
  </si>
  <si>
    <t xml:space="preserve">Браслет стальной  (родий)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</si>
</sst>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&quot;р.&quot;;\-#,##0&quot;р.&quot;"/>
    <numFmt numFmtId="164" formatCode="#,##0\ &quot;р.&quot;"/>
    <numFmt numFmtId="165" formatCode="#,##0_р_."/>
    <numFmt numFmtId="166" formatCode="h:mm;@"/>
    <numFmt numFmtId="167" formatCode="[$-419]d\ mmm;@"/>
    <numFmt numFmtId="168" formatCode="#,##0_ ;\-#,##0\ "/>
    <numFmt numFmtId="169" formatCode="#,##0&quot;р.&quot;"/>
    <numFmt numFmtId="170" formatCode="00000"/>
    <numFmt numFmtId="171" formatCode="_-* #,##0.00&quot;р.&quot;_-;\-* #,##0.00&quot;р.&quot;_-;_-* \-??&quot;р.&quot;_-;_-@_-"/>
    <numFmt numFmtId="172" formatCode="[&lt;=9999999]###\-####;\(###\)\ ###\-####"/>
  </numFmts>
  <fonts count="62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2"/>
      <color theme="4" tint="-0.249977111117893"/>
      <name val="Times New Roman"/>
      <family val="1"/>
      <charset val="204"/>
    </font>
    <font>
      <b/>
      <u/>
      <sz val="14"/>
      <color theme="8" tint="-0.249977111117893"/>
      <name val="Times New Roman"/>
      <family val="1"/>
      <charset val="204"/>
    </font>
    <font>
      <b/>
      <u/>
      <sz val="14"/>
      <color rgb="FFC00000"/>
      <name val="Times New Roman"/>
      <family val="1"/>
      <charset val="204"/>
    </font>
    <font>
      <b/>
      <u/>
      <sz val="14"/>
      <color theme="7" tint="-0.249977111117893"/>
      <name val="Times New Roman"/>
      <family val="1"/>
      <charset val="204"/>
    </font>
    <font>
      <b/>
      <u/>
      <sz val="14"/>
      <color theme="3" tint="0.39997558519241921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0"/>
      <color theme="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2"/>
      <color rgb="FFD9EAD3"/>
      <name val="Times New Roman"/>
      <family val="1"/>
      <charset val="204"/>
    </font>
    <font>
      <b/>
      <u/>
      <sz val="12"/>
      <color rgb="FFD9EAD3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u/>
      <sz val="14"/>
      <color theme="3" tint="-0.249977111117893"/>
      <name val="Times New Roman"/>
      <family val="1"/>
      <charset val="204"/>
    </font>
    <font>
      <b/>
      <u/>
      <sz val="12"/>
      <color theme="9" tint="-0.249977111117893"/>
      <name val="Times New Roman"/>
      <family val="1"/>
      <charset val="204"/>
    </font>
    <font>
      <b/>
      <u/>
      <sz val="14"/>
      <color theme="1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9" tint="-0.249977111117893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177"/>
      <scheme val="minor"/>
    </font>
    <font>
      <sz val="10"/>
      <color theme="9" tint="-0.249977111117893"/>
      <name val="Calibri"/>
      <family val="2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BB0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47" fillId="0" borderId="0"/>
    <xf numFmtId="0" fontId="48" fillId="0" borderId="0"/>
    <xf numFmtId="171" fontId="49" fillId="0" borderId="0" applyFill="0" applyBorder="0" applyAlignment="0" applyProtection="0"/>
    <xf numFmtId="0" fontId="49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</cellStyleXfs>
  <cellXfs count="1539">
    <xf numFmtId="0" fontId="0" fillId="0" borderId="0" xfId="0"/>
    <xf numFmtId="0" fontId="0" fillId="0" borderId="0" xfId="0" applyAlignment="1">
      <alignment horizontal="right"/>
    </xf>
    <xf numFmtId="0" fontId="2" fillId="0" borderId="0" xfId="2"/>
    <xf numFmtId="0" fontId="8" fillId="0" borderId="0" xfId="0" applyFont="1"/>
    <xf numFmtId="0" fontId="8" fillId="0" borderId="1" xfId="0" applyFont="1" applyFill="1" applyBorder="1" applyAlignment="1" applyProtection="1">
      <alignment wrapText="1"/>
      <protection hidden="1"/>
    </xf>
    <xf numFmtId="0" fontId="9" fillId="8" borderId="20" xfId="0" applyFont="1" applyFill="1" applyBorder="1" applyProtection="1">
      <protection hidden="1"/>
    </xf>
    <xf numFmtId="0" fontId="8" fillId="0" borderId="9" xfId="0" applyFont="1" applyFill="1" applyBorder="1" applyAlignment="1" applyProtection="1">
      <alignment wrapText="1"/>
      <protection hidden="1"/>
    </xf>
    <xf numFmtId="0" fontId="9" fillId="10" borderId="20" xfId="0" applyFont="1" applyFill="1" applyBorder="1" applyProtection="1">
      <protection hidden="1"/>
    </xf>
    <xf numFmtId="0" fontId="8" fillId="0" borderId="14" xfId="0" applyFont="1" applyFill="1" applyBorder="1" applyAlignment="1" applyProtection="1">
      <alignment wrapText="1"/>
      <protection hidden="1"/>
    </xf>
    <xf numFmtId="0" fontId="9" fillId="18" borderId="20" xfId="0" applyFont="1" applyFill="1" applyBorder="1" applyProtection="1">
      <protection hidden="1"/>
    </xf>
    <xf numFmtId="0" fontId="9" fillId="4" borderId="20" xfId="0" applyFont="1" applyFill="1" applyBorder="1" applyProtection="1">
      <protection hidden="1"/>
    </xf>
    <xf numFmtId="3" fontId="8" fillId="10" borderId="20" xfId="0" applyNumberFormat="1" applyFont="1" applyFill="1" applyBorder="1" applyAlignment="1" applyProtection="1">
      <alignment horizontal="center"/>
      <protection hidden="1"/>
    </xf>
    <xf numFmtId="1" fontId="2" fillId="0" borderId="0" xfId="2" applyNumberFormat="1"/>
    <xf numFmtId="0" fontId="2" fillId="0" borderId="0" xfId="2"/>
    <xf numFmtId="0" fontId="2" fillId="0" borderId="0" xfId="2"/>
    <xf numFmtId="0" fontId="15" fillId="0" borderId="0" xfId="2" applyFont="1"/>
    <xf numFmtId="0" fontId="16" fillId="0" borderId="0" xfId="0" applyFont="1"/>
    <xf numFmtId="0" fontId="17" fillId="0" borderId="0" xfId="0" applyFont="1"/>
    <xf numFmtId="0" fontId="0" fillId="0" borderId="0" xfId="0" applyFont="1"/>
    <xf numFmtId="0" fontId="14" fillId="0" borderId="0" xfId="2" applyFont="1" applyBorder="1" applyAlignment="1">
      <alignment horizontal="center"/>
    </xf>
    <xf numFmtId="3" fontId="8" fillId="0" borderId="9" xfId="0" applyNumberFormat="1" applyFont="1" applyFill="1" applyBorder="1" applyAlignment="1" applyProtection="1">
      <alignment horizontal="right"/>
      <protection hidden="1"/>
    </xf>
    <xf numFmtId="3" fontId="8" fillId="18" borderId="20" xfId="0" applyNumberFormat="1" applyFont="1" applyFill="1" applyBorder="1" applyAlignment="1" applyProtection="1">
      <alignment horizontal="right"/>
      <protection hidden="1"/>
    </xf>
    <xf numFmtId="3" fontId="8" fillId="4" borderId="20" xfId="0" applyNumberFormat="1" applyFont="1" applyFill="1" applyBorder="1" applyAlignment="1" applyProtection="1">
      <alignment horizontal="right"/>
      <protection hidden="1"/>
    </xf>
    <xf numFmtId="3" fontId="8" fillId="8" borderId="20" xfId="0" applyNumberFormat="1" applyFont="1" applyFill="1" applyBorder="1" applyAlignment="1" applyProtection="1">
      <alignment horizontal="right"/>
      <protection hidden="1"/>
    </xf>
    <xf numFmtId="0" fontId="0" fillId="0" borderId="0" xfId="0"/>
    <xf numFmtId="0" fontId="0" fillId="0" borderId="0" xfId="0" applyAlignment="1">
      <alignment horizontal="right"/>
    </xf>
    <xf numFmtId="49" fontId="9" fillId="11" borderId="6" xfId="2" applyNumberFormat="1" applyFont="1" applyFill="1" applyBorder="1" applyAlignment="1" applyProtection="1">
      <alignment horizontal="left" vertical="center"/>
      <protection locked="0"/>
    </xf>
    <xf numFmtId="49" fontId="9" fillId="6" borderId="6" xfId="2" applyNumberFormat="1" applyFont="1" applyFill="1" applyBorder="1" applyAlignment="1" applyProtection="1">
      <alignment horizontal="left" vertical="center"/>
      <protection locked="0"/>
    </xf>
    <xf numFmtId="167" fontId="9" fillId="7" borderId="6" xfId="2" applyNumberFormat="1" applyFont="1" applyFill="1" applyBorder="1" applyAlignment="1" applyProtection="1">
      <alignment horizontal="left" vertical="center"/>
      <protection locked="0"/>
    </xf>
    <xf numFmtId="49" fontId="9" fillId="16" borderId="6" xfId="2" applyNumberFormat="1" applyFont="1" applyFill="1" applyBorder="1" applyAlignment="1" applyProtection="1">
      <alignment horizontal="left" vertical="center"/>
      <protection locked="0"/>
    </xf>
    <xf numFmtId="0" fontId="8" fillId="16" borderId="35" xfId="0" applyFont="1" applyFill="1" applyBorder="1" applyProtection="1">
      <protection hidden="1"/>
    </xf>
    <xf numFmtId="0" fontId="8" fillId="0" borderId="0" xfId="0" applyFont="1" applyAlignment="1">
      <alignment vertical="top"/>
    </xf>
    <xf numFmtId="0" fontId="8" fillId="16" borderId="0" xfId="2" applyFont="1" applyFill="1" applyBorder="1" applyAlignment="1" applyProtection="1">
      <alignment horizontal="left" vertical="top" wrapText="1"/>
      <protection hidden="1"/>
    </xf>
    <xf numFmtId="0" fontId="8" fillId="6" borderId="0" xfId="2" applyFont="1" applyFill="1" applyBorder="1" applyAlignment="1" applyProtection="1">
      <alignment horizontal="left" vertical="top" wrapText="1"/>
      <protection hidden="1"/>
    </xf>
    <xf numFmtId="0" fontId="8" fillId="11" borderId="0" xfId="2" applyFont="1" applyFill="1" applyBorder="1" applyAlignment="1" applyProtection="1">
      <alignment horizontal="left" vertical="top" wrapText="1"/>
      <protection hidden="1"/>
    </xf>
    <xf numFmtId="0" fontId="8" fillId="7" borderId="0" xfId="2" applyFont="1" applyFill="1" applyBorder="1" applyAlignment="1" applyProtection="1">
      <alignment horizontal="left" vertical="top" wrapText="1"/>
      <protection hidden="1"/>
    </xf>
    <xf numFmtId="0" fontId="8" fillId="17" borderId="0" xfId="2" applyFont="1" applyFill="1" applyBorder="1" applyAlignment="1" applyProtection="1">
      <alignment horizontal="left" vertical="top" wrapText="1"/>
      <protection hidden="1"/>
    </xf>
    <xf numFmtId="0" fontId="8" fillId="11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9" fillId="11" borderId="0" xfId="0" applyFont="1" applyFill="1" applyProtection="1">
      <protection hidden="1"/>
    </xf>
    <xf numFmtId="164" fontId="9" fillId="11" borderId="0" xfId="0" applyNumberFormat="1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top"/>
      <protection locked="0"/>
    </xf>
    <xf numFmtId="0" fontId="23" fillId="12" borderId="0" xfId="2" applyFont="1" applyFill="1" applyBorder="1" applyAlignment="1" applyProtection="1">
      <alignment vertical="center" wrapText="1"/>
      <protection hidden="1"/>
    </xf>
    <xf numFmtId="5" fontId="23" fillId="12" borderId="0" xfId="2" applyNumberFormat="1" applyFont="1" applyFill="1" applyBorder="1" applyAlignment="1" applyProtection="1">
      <alignment horizontal="left" vertical="center"/>
      <protection hidden="1"/>
    </xf>
    <xf numFmtId="0" fontId="24" fillId="12" borderId="0" xfId="2" applyFont="1" applyFill="1" applyBorder="1" applyAlignment="1" applyProtection="1">
      <alignment vertical="center" wrapText="1"/>
      <protection hidden="1"/>
    </xf>
    <xf numFmtId="168" fontId="23" fillId="12" borderId="0" xfId="2" applyNumberFormat="1" applyFont="1" applyFill="1" applyBorder="1" applyAlignment="1" applyProtection="1">
      <alignment horizontal="left" vertical="center"/>
      <protection hidden="1"/>
    </xf>
    <xf numFmtId="166" fontId="9" fillId="9" borderId="6" xfId="2" applyNumberFormat="1" applyFont="1" applyFill="1" applyBorder="1" applyAlignment="1" applyProtection="1">
      <alignment horizontal="left" vertical="center"/>
      <protection locked="0"/>
    </xf>
    <xf numFmtId="0" fontId="8" fillId="9" borderId="0" xfId="2" applyFont="1" applyFill="1" applyBorder="1" applyAlignment="1" applyProtection="1">
      <alignment vertical="top" wrapText="1"/>
      <protection hidden="1"/>
    </xf>
    <xf numFmtId="49" fontId="9" fillId="18" borderId="6" xfId="2" applyNumberFormat="1" applyFont="1" applyFill="1" applyBorder="1" applyAlignment="1" applyProtection="1">
      <alignment horizontal="left" vertical="center"/>
      <protection locked="0"/>
    </xf>
    <xf numFmtId="0" fontId="8" fillId="18" borderId="0" xfId="2" applyFont="1" applyFill="1" applyBorder="1" applyAlignment="1" applyProtection="1">
      <alignment horizontal="left" vertical="top" wrapText="1"/>
      <protection hidden="1"/>
    </xf>
    <xf numFmtId="0" fontId="8" fillId="19" borderId="0" xfId="2" applyFont="1" applyFill="1" applyBorder="1" applyAlignment="1" applyProtection="1">
      <alignment vertical="top" wrapText="1"/>
      <protection hidden="1"/>
    </xf>
    <xf numFmtId="0" fontId="35" fillId="0" borderId="0" xfId="0" applyFont="1"/>
    <xf numFmtId="0" fontId="0" fillId="0" borderId="0" xfId="0" applyProtection="1">
      <protection hidden="1"/>
    </xf>
    <xf numFmtId="0" fontId="25" fillId="0" borderId="0" xfId="0" applyFont="1" applyFill="1" applyProtection="1">
      <protection hidden="1"/>
    </xf>
    <xf numFmtId="0" fontId="27" fillId="0" borderId="0" xfId="6" applyFont="1" applyProtection="1">
      <protection hidden="1"/>
    </xf>
    <xf numFmtId="0" fontId="26" fillId="0" borderId="0" xfId="6" applyFill="1" applyProtection="1">
      <protection hidden="1"/>
    </xf>
    <xf numFmtId="0" fontId="9" fillId="11" borderId="0" xfId="0" applyFont="1" applyFill="1" applyAlignment="1" applyProtection="1">
      <alignment horizontal="center" vertical="top" wrapText="1"/>
      <protection hidden="1"/>
    </xf>
    <xf numFmtId="0" fontId="28" fillId="0" borderId="0" xfId="6" applyFont="1" applyProtection="1">
      <protection hidden="1"/>
    </xf>
    <xf numFmtId="0" fontId="30" fillId="0" borderId="0" xfId="6" applyFont="1" applyProtection="1">
      <protection hidden="1"/>
    </xf>
    <xf numFmtId="0" fontId="29" fillId="0" borderId="0" xfId="6" applyFont="1" applyProtection="1">
      <protection hidden="1"/>
    </xf>
    <xf numFmtId="0" fontId="31" fillId="0" borderId="0" xfId="6" applyFont="1" applyProtection="1">
      <protection hidden="1"/>
    </xf>
    <xf numFmtId="0" fontId="8" fillId="0" borderId="9" xfId="4" applyFont="1" applyFill="1" applyBorder="1" applyAlignment="1" applyProtection="1">
      <alignment horizontal="center"/>
      <protection hidden="1"/>
    </xf>
    <xf numFmtId="0" fontId="8" fillId="0" borderId="9" xfId="5" applyFont="1" applyBorder="1" applyProtection="1">
      <protection hidden="1"/>
    </xf>
    <xf numFmtId="165" fontId="8" fillId="0" borderId="9" xfId="4" applyNumberFormat="1" applyFont="1" applyFill="1" applyBorder="1" applyProtection="1">
      <protection hidden="1"/>
    </xf>
    <xf numFmtId="0" fontId="8" fillId="0" borderId="1" xfId="4" applyFont="1" applyFill="1" applyBorder="1" applyAlignment="1" applyProtection="1">
      <alignment horizontal="center"/>
      <protection hidden="1"/>
    </xf>
    <xf numFmtId="49" fontId="8" fillId="0" borderId="1" xfId="5" applyNumberFormat="1" applyFont="1" applyBorder="1" applyAlignment="1" applyProtection="1">
      <alignment horizontal="center" vertical="center"/>
      <protection hidden="1"/>
    </xf>
    <xf numFmtId="169" fontId="21" fillId="0" borderId="0" xfId="4" applyNumberFormat="1" applyFont="1" applyFill="1" applyBorder="1" applyProtection="1">
      <protection hidden="1"/>
    </xf>
    <xf numFmtId="3" fontId="21" fillId="0" borderId="0" xfId="0" applyNumberFormat="1" applyFont="1" applyBorder="1" applyProtection="1">
      <protection hidden="1"/>
    </xf>
    <xf numFmtId="49" fontId="8" fillId="0" borderId="9" xfId="5" applyNumberFormat="1" applyFont="1" applyBorder="1" applyAlignment="1" applyProtection="1">
      <alignment horizontal="center"/>
      <protection hidden="1"/>
    </xf>
    <xf numFmtId="0" fontId="8" fillId="22" borderId="9" xfId="4" applyFont="1" applyFill="1" applyBorder="1" applyAlignment="1" applyProtection="1">
      <alignment horizontal="center"/>
      <protection hidden="1"/>
    </xf>
    <xf numFmtId="0" fontId="8" fillId="22" borderId="1" xfId="4" applyFont="1" applyFill="1" applyBorder="1" applyAlignment="1" applyProtection="1">
      <alignment horizontal="center"/>
      <protection hidden="1"/>
    </xf>
    <xf numFmtId="49" fontId="8" fillId="0" borderId="1" xfId="4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right" vertical="distributed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22" fillId="0" borderId="0" xfId="0" applyFont="1" applyBorder="1" applyProtection="1">
      <protection hidden="1"/>
    </xf>
    <xf numFmtId="0" fontId="8" fillId="0" borderId="9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4" applyFont="1" applyFill="1" applyBorder="1" applyAlignment="1" applyProtection="1">
      <alignment horizontal="center"/>
      <protection locked="0"/>
    </xf>
    <xf numFmtId="0" fontId="8" fillId="0" borderId="0" xfId="5" applyFont="1" applyBorder="1" applyAlignment="1" applyProtection="1">
      <alignment horizontal="center"/>
      <protection locked="0"/>
    </xf>
    <xf numFmtId="0" fontId="8" fillId="0" borderId="0" xfId="5" applyFont="1" applyBorder="1" applyProtection="1">
      <protection locked="0"/>
    </xf>
    <xf numFmtId="165" fontId="8" fillId="0" borderId="0" xfId="4" applyNumberFormat="1" applyFont="1" applyFill="1" applyBorder="1" applyProtection="1">
      <protection locked="0"/>
    </xf>
    <xf numFmtId="49" fontId="8" fillId="0" borderId="0" xfId="5" applyNumberFormat="1" applyFont="1" applyBorder="1" applyAlignment="1" applyProtection="1">
      <alignment horizontal="center"/>
      <protection locked="0"/>
    </xf>
    <xf numFmtId="165" fontId="21" fillId="0" borderId="0" xfId="4" applyNumberFormat="1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3" fillId="0" borderId="0" xfId="1" applyFont="1" applyFill="1" applyBorder="1" applyAlignment="1" applyProtection="1">
      <alignment horizontal="right" vertical="distributed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hidden="1"/>
    </xf>
    <xf numFmtId="0" fontId="19" fillId="0" borderId="9" xfId="4" applyFont="1" applyFill="1" applyBorder="1" applyAlignment="1" applyProtection="1">
      <alignment horizontal="center"/>
      <protection hidden="1"/>
    </xf>
    <xf numFmtId="0" fontId="19" fillId="0" borderId="1" xfId="4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2" fillId="0" borderId="0" xfId="2" applyProtection="1">
      <protection locked="0"/>
    </xf>
    <xf numFmtId="0" fontId="11" fillId="17" borderId="20" xfId="2" applyFont="1" applyFill="1" applyBorder="1" applyAlignment="1" applyProtection="1">
      <alignment horizontal="center"/>
      <protection locked="0"/>
    </xf>
    <xf numFmtId="0" fontId="8" fillId="0" borderId="1" xfId="2" applyFont="1" applyBorder="1" applyProtection="1">
      <protection locked="0"/>
    </xf>
    <xf numFmtId="0" fontId="8" fillId="17" borderId="20" xfId="2" applyFont="1" applyFill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17" borderId="19" xfId="2" applyFont="1" applyFill="1" applyBorder="1" applyAlignment="1" applyProtection="1">
      <alignment horizontal="center"/>
      <protection locked="0"/>
    </xf>
    <xf numFmtId="0" fontId="8" fillId="15" borderId="20" xfId="2" applyFont="1" applyFill="1" applyBorder="1" applyAlignment="1" applyProtection="1">
      <alignment horizontal="center"/>
      <protection locked="0"/>
    </xf>
    <xf numFmtId="0" fontId="8" fillId="20" borderId="20" xfId="2" applyFont="1" applyFill="1" applyBorder="1" applyAlignment="1" applyProtection="1">
      <alignment horizontal="center"/>
      <protection locked="0"/>
    </xf>
    <xf numFmtId="0" fontId="11" fillId="17" borderId="21" xfId="2" applyFont="1" applyFill="1" applyBorder="1" applyProtection="1">
      <protection hidden="1"/>
    </xf>
    <xf numFmtId="0" fontId="11" fillId="17" borderId="20" xfId="2" applyFont="1" applyFill="1" applyBorder="1" applyAlignment="1" applyProtection="1">
      <alignment horizontal="center"/>
      <protection hidden="1"/>
    </xf>
    <xf numFmtId="0" fontId="9" fillId="17" borderId="20" xfId="2" applyFont="1" applyFill="1" applyBorder="1" applyAlignment="1" applyProtection="1">
      <alignment horizontal="center"/>
      <protection hidden="1"/>
    </xf>
    <xf numFmtId="0" fontId="12" fillId="17" borderId="20" xfId="2" applyFont="1" applyFill="1" applyBorder="1" applyAlignment="1" applyProtection="1">
      <alignment horizontal="center"/>
      <protection hidden="1"/>
    </xf>
    <xf numFmtId="0" fontId="8" fillId="0" borderId="8" xfId="2" applyFont="1" applyFill="1" applyBorder="1" applyAlignment="1" applyProtection="1">
      <alignment horizontal="center"/>
      <protection hidden="1"/>
    </xf>
    <xf numFmtId="0" fontId="8" fillId="0" borderId="10" xfId="2" applyFont="1" applyBorder="1" applyAlignment="1" applyProtection="1">
      <alignment horizontal="center"/>
      <protection hidden="1"/>
    </xf>
    <xf numFmtId="0" fontId="8" fillId="0" borderId="9" xfId="2" applyFont="1" applyFill="1" applyBorder="1" applyAlignment="1" applyProtection="1">
      <alignment wrapText="1"/>
      <protection hidden="1"/>
    </xf>
    <xf numFmtId="0" fontId="8" fillId="0" borderId="9" xfId="2" applyFont="1" applyBorder="1" applyAlignment="1" applyProtection="1">
      <alignment horizontal="center"/>
      <protection hidden="1"/>
    </xf>
    <xf numFmtId="1" fontId="8" fillId="0" borderId="6" xfId="2" applyNumberFormat="1" applyFont="1" applyBorder="1" applyAlignment="1" applyProtection="1">
      <alignment horizontal="right"/>
      <protection hidden="1"/>
    </xf>
    <xf numFmtId="0" fontId="8" fillId="0" borderId="11" xfId="2" applyFont="1" applyFill="1" applyBorder="1" applyAlignment="1" applyProtection="1">
      <alignment horizontal="center"/>
      <protection hidden="1"/>
    </xf>
    <xf numFmtId="0" fontId="8" fillId="0" borderId="16" xfId="2" applyFont="1" applyBorder="1" applyAlignment="1" applyProtection="1">
      <alignment horizontal="center"/>
      <protection hidden="1"/>
    </xf>
    <xf numFmtId="0" fontId="8" fillId="0" borderId="14" xfId="2" applyFont="1" applyFill="1" applyBorder="1" applyAlignment="1" applyProtection="1">
      <alignment wrapText="1"/>
      <protection hidden="1"/>
    </xf>
    <xf numFmtId="0" fontId="8" fillId="0" borderId="14" xfId="2" applyFont="1" applyBorder="1" applyAlignment="1" applyProtection="1">
      <alignment horizontal="center"/>
      <protection hidden="1"/>
    </xf>
    <xf numFmtId="0" fontId="8" fillId="0" borderId="15" xfId="2" applyFont="1" applyBorder="1" applyAlignment="1" applyProtection="1">
      <alignment horizontal="center"/>
      <protection hidden="1"/>
    </xf>
    <xf numFmtId="0" fontId="8" fillId="0" borderId="22" xfId="2" applyFont="1" applyFill="1" applyBorder="1" applyAlignment="1" applyProtection="1">
      <alignment horizontal="center"/>
      <protection hidden="1"/>
    </xf>
    <xf numFmtId="0" fontId="8" fillId="0" borderId="13" xfId="2" applyFont="1" applyBorder="1" applyAlignment="1" applyProtection="1">
      <alignment horizontal="center"/>
      <protection hidden="1"/>
    </xf>
    <xf numFmtId="0" fontId="8" fillId="0" borderId="12" xfId="2" applyFont="1" applyFill="1" applyBorder="1" applyAlignment="1" applyProtection="1">
      <alignment wrapText="1"/>
      <protection hidden="1"/>
    </xf>
    <xf numFmtId="0" fontId="8" fillId="0" borderId="12" xfId="2" applyFont="1" applyBorder="1" applyAlignment="1" applyProtection="1">
      <alignment horizontal="center"/>
      <protection hidden="1"/>
    </xf>
    <xf numFmtId="1" fontId="11" fillId="17" borderId="20" xfId="2" applyNumberFormat="1" applyFont="1" applyFill="1" applyBorder="1" applyAlignment="1" applyProtection="1">
      <alignment horizontal="right"/>
      <protection hidden="1"/>
    </xf>
    <xf numFmtId="0" fontId="8" fillId="0" borderId="26" xfId="2" applyFont="1" applyBorder="1" applyAlignment="1" applyProtection="1">
      <alignment wrapText="1"/>
      <protection hidden="1"/>
    </xf>
    <xf numFmtId="0" fontId="8" fillId="0" borderId="26" xfId="2" applyFont="1" applyBorder="1" applyAlignment="1" applyProtection="1">
      <alignment horizontal="center"/>
      <protection hidden="1"/>
    </xf>
    <xf numFmtId="0" fontId="8" fillId="0" borderId="23" xfId="2" applyFont="1" applyBorder="1" applyAlignment="1" applyProtection="1">
      <alignment horizontal="center"/>
      <protection hidden="1"/>
    </xf>
    <xf numFmtId="0" fontId="8" fillId="0" borderId="1" xfId="2" applyFont="1" applyBorder="1" applyAlignment="1" applyProtection="1">
      <alignment wrapText="1"/>
      <protection hidden="1"/>
    </xf>
    <xf numFmtId="0" fontId="8" fillId="0" borderId="1" xfId="2" applyFont="1" applyBorder="1" applyAlignment="1" applyProtection="1">
      <alignment horizontal="center"/>
      <protection hidden="1"/>
    </xf>
    <xf numFmtId="1" fontId="8" fillId="0" borderId="2" xfId="2" applyNumberFormat="1" applyFont="1" applyBorder="1" applyAlignment="1" applyProtection="1">
      <alignment horizontal="right"/>
      <protection hidden="1"/>
    </xf>
    <xf numFmtId="0" fontId="8" fillId="0" borderId="1" xfId="2" applyFont="1" applyFill="1" applyBorder="1" applyAlignment="1" applyProtection="1">
      <alignment wrapText="1"/>
      <protection hidden="1"/>
    </xf>
    <xf numFmtId="0" fontId="8" fillId="0" borderId="8" xfId="2" applyFont="1" applyBorder="1" applyAlignment="1" applyProtection="1">
      <alignment horizontal="center"/>
      <protection hidden="1"/>
    </xf>
    <xf numFmtId="0" fontId="8" fillId="0" borderId="9" xfId="2" applyFont="1" applyBorder="1" applyAlignment="1" applyProtection="1">
      <alignment wrapText="1"/>
      <protection hidden="1"/>
    </xf>
    <xf numFmtId="0" fontId="8" fillId="0" borderId="11" xfId="2" applyFont="1" applyBorder="1" applyAlignment="1" applyProtection="1">
      <alignment horizontal="center"/>
      <protection hidden="1"/>
    </xf>
    <xf numFmtId="1" fontId="8" fillId="0" borderId="7" xfId="2" applyNumberFormat="1" applyFont="1" applyBorder="1" applyAlignment="1" applyProtection="1">
      <alignment horizontal="right"/>
      <protection hidden="1"/>
    </xf>
    <xf numFmtId="0" fontId="8" fillId="0" borderId="14" xfId="2" applyFont="1" applyBorder="1" applyAlignment="1" applyProtection="1">
      <alignment wrapText="1"/>
      <protection hidden="1"/>
    </xf>
    <xf numFmtId="1" fontId="8" fillId="0" borderId="5" xfId="2" applyNumberFormat="1" applyFont="1" applyBorder="1" applyAlignment="1" applyProtection="1">
      <alignment horizontal="right"/>
      <protection hidden="1"/>
    </xf>
    <xf numFmtId="0" fontId="8" fillId="0" borderId="14" xfId="2" applyFont="1" applyBorder="1" applyAlignment="1" applyProtection="1">
      <alignment vertical="center" wrapText="1"/>
      <protection hidden="1"/>
    </xf>
    <xf numFmtId="0" fontId="8" fillId="0" borderId="1" xfId="2" applyFont="1" applyBorder="1" applyAlignment="1" applyProtection="1">
      <alignment vertical="center" wrapText="1"/>
      <protection hidden="1"/>
    </xf>
    <xf numFmtId="1" fontId="8" fillId="0" borderId="4" xfId="2" applyNumberFormat="1" applyFont="1" applyBorder="1" applyAlignment="1" applyProtection="1">
      <alignment horizontal="right"/>
      <protection hidden="1"/>
    </xf>
    <xf numFmtId="0" fontId="8" fillId="0" borderId="9" xfId="2" applyFont="1" applyBorder="1" applyAlignment="1" applyProtection="1">
      <alignment horizontal="left" wrapText="1"/>
      <protection hidden="1"/>
    </xf>
    <xf numFmtId="1" fontId="8" fillId="0" borderId="1" xfId="2" applyNumberFormat="1" applyFont="1" applyBorder="1" applyAlignment="1" applyProtection="1">
      <alignment horizontal="right"/>
      <protection hidden="1"/>
    </xf>
    <xf numFmtId="0" fontId="8" fillId="0" borderId="29" xfId="2" applyFont="1" applyBorder="1" applyAlignment="1" applyProtection="1">
      <alignment horizontal="center"/>
      <protection hidden="1"/>
    </xf>
    <xf numFmtId="0" fontId="8" fillId="0" borderId="30" xfId="2" applyFont="1" applyBorder="1" applyAlignment="1" applyProtection="1">
      <alignment horizontal="center" vertical="center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0" fontId="11" fillId="15" borderId="21" xfId="2" applyFont="1" applyFill="1" applyBorder="1" applyProtection="1">
      <protection hidden="1"/>
    </xf>
    <xf numFmtId="0" fontId="11" fillId="20" borderId="21" xfId="2" applyFont="1" applyFill="1" applyBorder="1" applyProtection="1">
      <protection hidden="1"/>
    </xf>
    <xf numFmtId="0" fontId="2" fillId="0" borderId="0" xfId="2" applyProtection="1">
      <protection hidden="1"/>
    </xf>
    <xf numFmtId="0" fontId="2" fillId="0" borderId="0" xfId="2" applyAlignment="1" applyProtection="1">
      <alignment horizontal="center"/>
      <protection hidden="1"/>
    </xf>
    <xf numFmtId="3" fontId="8" fillId="10" borderId="19" xfId="0" applyNumberFormat="1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Alignment="1" applyProtection="1">
      <alignment horizontal="right"/>
      <protection locked="0"/>
    </xf>
    <xf numFmtId="3" fontId="8" fillId="18" borderId="19" xfId="0" applyNumberFormat="1" applyFont="1" applyFill="1" applyBorder="1" applyAlignment="1" applyProtection="1">
      <alignment horizontal="right"/>
      <protection locked="0"/>
    </xf>
    <xf numFmtId="3" fontId="8" fillId="4" borderId="19" xfId="0" applyNumberFormat="1" applyFont="1" applyFill="1" applyBorder="1" applyAlignment="1" applyProtection="1">
      <alignment horizontal="right"/>
      <protection locked="0"/>
    </xf>
    <xf numFmtId="3" fontId="8" fillId="16" borderId="36" xfId="0" applyNumberFormat="1" applyFont="1" applyFill="1" applyBorder="1" applyAlignment="1" applyProtection="1">
      <alignment horizontal="right"/>
      <protection locked="0"/>
    </xf>
    <xf numFmtId="3" fontId="8" fillId="8" borderId="19" xfId="0" applyNumberFormat="1" applyFont="1" applyFill="1" applyBorder="1" applyAlignment="1" applyProtection="1">
      <alignment horizontal="right"/>
      <protection locked="0"/>
    </xf>
    <xf numFmtId="0" fontId="0" fillId="10" borderId="21" xfId="0" applyFill="1" applyBorder="1" applyProtection="1">
      <protection hidden="1"/>
    </xf>
    <xf numFmtId="49" fontId="8" fillId="10" borderId="20" xfId="0" applyNumberFormat="1" applyFont="1" applyFill="1" applyBorder="1" applyProtection="1">
      <protection hidden="1"/>
    </xf>
    <xf numFmtId="0" fontId="8" fillId="10" borderId="9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8" fillId="10" borderId="14" xfId="0" applyFont="1" applyFill="1" applyBorder="1" applyProtection="1">
      <protection hidden="1"/>
    </xf>
    <xf numFmtId="0" fontId="8" fillId="18" borderId="9" xfId="0" applyFont="1" applyFill="1" applyBorder="1" applyProtection="1">
      <protection hidden="1"/>
    </xf>
    <xf numFmtId="0" fontId="8" fillId="18" borderId="1" xfId="0" applyFont="1" applyFill="1" applyBorder="1" applyProtection="1">
      <protection hidden="1"/>
    </xf>
    <xf numFmtId="0" fontId="8" fillId="4" borderId="9" xfId="0" applyFont="1" applyFill="1" applyBorder="1" applyProtection="1">
      <protection hidden="1"/>
    </xf>
    <xf numFmtId="0" fontId="8" fillId="4" borderId="1" xfId="0" applyFont="1" applyFill="1" applyBorder="1" applyProtection="1">
      <protection hidden="1"/>
    </xf>
    <xf numFmtId="0" fontId="8" fillId="4" borderId="14" xfId="0" applyFont="1" applyFill="1" applyBorder="1" applyProtection="1">
      <protection hidden="1"/>
    </xf>
    <xf numFmtId="0" fontId="8" fillId="16" borderId="34" xfId="0" applyFont="1" applyFill="1" applyBorder="1" applyProtection="1">
      <protection hidden="1"/>
    </xf>
    <xf numFmtId="49" fontId="8" fillId="16" borderId="20" xfId="0" applyNumberFormat="1" applyFont="1" applyFill="1" applyBorder="1" applyProtection="1">
      <protection hidden="1"/>
    </xf>
    <xf numFmtId="0" fontId="8" fillId="8" borderId="9" xfId="0" applyFont="1" applyFill="1" applyBorder="1" applyProtection="1">
      <protection hidden="1"/>
    </xf>
    <xf numFmtId="0" fontId="8" fillId="8" borderId="1" xfId="0" applyFont="1" applyFill="1" applyBorder="1" applyProtection="1">
      <protection hidden="1"/>
    </xf>
    <xf numFmtId="0" fontId="8" fillId="0" borderId="1" xfId="5" applyFont="1" applyBorder="1" applyAlignment="1" applyProtection="1">
      <alignment horizontal="center"/>
      <protection hidden="1"/>
    </xf>
    <xf numFmtId="0" fontId="8" fillId="0" borderId="1" xfId="5" applyFont="1" applyBorder="1" applyAlignment="1" applyProtection="1">
      <alignment horizontal="center" vertical="center"/>
      <protection hidden="1"/>
    </xf>
    <xf numFmtId="0" fontId="8" fillId="0" borderId="9" xfId="5" applyFont="1" applyBorder="1" applyAlignment="1" applyProtection="1">
      <alignment horizontal="center"/>
      <protection hidden="1"/>
    </xf>
    <xf numFmtId="49" fontId="8" fillId="0" borderId="9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38" fillId="0" borderId="9" xfId="0" applyFont="1" applyBorder="1" applyProtection="1">
      <protection locked="0"/>
    </xf>
    <xf numFmtId="0" fontId="38" fillId="0" borderId="1" xfId="0" applyFont="1" applyBorder="1" applyProtection="1">
      <protection locked="0"/>
    </xf>
    <xf numFmtId="0" fontId="11" fillId="17" borderId="20" xfId="2" applyFont="1" applyFill="1" applyBorder="1" applyProtection="1">
      <protection hidden="1"/>
    </xf>
    <xf numFmtId="49" fontId="8" fillId="0" borderId="10" xfId="2" applyNumberFormat="1" applyFont="1" applyFill="1" applyBorder="1" applyAlignment="1">
      <alignment horizontal="center"/>
    </xf>
    <xf numFmtId="0" fontId="11" fillId="17" borderId="20" xfId="2" applyFont="1" applyFill="1" applyBorder="1"/>
    <xf numFmtId="0" fontId="0" fillId="10" borderId="20" xfId="0" applyFill="1" applyBorder="1" applyProtection="1">
      <protection hidden="1"/>
    </xf>
    <xf numFmtId="0" fontId="8" fillId="18" borderId="21" xfId="0" applyFont="1" applyFill="1" applyBorder="1" applyProtection="1">
      <protection hidden="1"/>
    </xf>
    <xf numFmtId="0" fontId="8" fillId="4" borderId="21" xfId="0" applyFont="1" applyFill="1" applyBorder="1" applyProtection="1">
      <protection hidden="1"/>
    </xf>
    <xf numFmtId="0" fontId="8" fillId="8" borderId="21" xfId="0" applyFont="1" applyFill="1" applyBorder="1" applyProtection="1">
      <protection hidden="1"/>
    </xf>
    <xf numFmtId="0" fontId="9" fillId="10" borderId="1" xfId="0" applyFont="1" applyFill="1" applyBorder="1" applyProtection="1">
      <protection hidden="1"/>
    </xf>
    <xf numFmtId="0" fontId="8" fillId="4" borderId="18" xfId="1" applyFont="1" applyFill="1" applyBorder="1" applyAlignment="1" applyProtection="1">
      <alignment horizontal="right" vertical="distributed"/>
      <protection hidden="1"/>
    </xf>
    <xf numFmtId="0" fontId="9" fillId="4" borderId="17" xfId="0" applyFont="1" applyFill="1" applyBorder="1" applyProtection="1">
      <protection hidden="1"/>
    </xf>
    <xf numFmtId="0" fontId="8" fillId="4" borderId="11" xfId="1" applyFont="1" applyFill="1" applyBorder="1" applyAlignment="1" applyProtection="1">
      <alignment horizontal="right" vertical="distributed"/>
      <protection hidden="1"/>
    </xf>
    <xf numFmtId="0" fontId="9" fillId="4" borderId="1" xfId="0" applyFont="1" applyFill="1" applyBorder="1" applyProtection="1">
      <protection hidden="1"/>
    </xf>
    <xf numFmtId="0" fontId="8" fillId="4" borderId="29" xfId="1" applyFont="1" applyFill="1" applyBorder="1" applyAlignment="1" applyProtection="1">
      <alignment horizontal="right" vertical="distributed"/>
      <protection hidden="1"/>
    </xf>
    <xf numFmtId="0" fontId="8" fillId="10" borderId="18" xfId="1" applyFont="1" applyFill="1" applyBorder="1" applyAlignment="1" applyProtection="1">
      <alignment horizontal="right" vertical="distributed"/>
      <protection hidden="1"/>
    </xf>
    <xf numFmtId="0" fontId="8" fillId="10" borderId="17" xfId="0" applyFont="1" applyFill="1" applyBorder="1" applyProtection="1">
      <protection hidden="1"/>
    </xf>
    <xf numFmtId="0" fontId="8" fillId="10" borderId="11" xfId="1" applyFont="1" applyFill="1" applyBorder="1" applyAlignment="1" applyProtection="1">
      <alignment horizontal="right" vertical="distributed"/>
      <protection hidden="1"/>
    </xf>
    <xf numFmtId="0" fontId="8" fillId="10" borderId="29" xfId="1" applyFont="1" applyFill="1" applyBorder="1" applyAlignment="1" applyProtection="1">
      <alignment horizontal="right" vertical="distributed"/>
      <protection hidden="1"/>
    </xf>
    <xf numFmtId="0" fontId="8" fillId="14" borderId="18" xfId="1" applyFont="1" applyFill="1" applyBorder="1" applyAlignment="1" applyProtection="1">
      <alignment horizontal="right" vertical="distributed"/>
      <protection hidden="1"/>
    </xf>
    <xf numFmtId="0" fontId="8" fillId="14" borderId="17" xfId="0" applyFont="1" applyFill="1" applyBorder="1" applyProtection="1">
      <protection hidden="1"/>
    </xf>
    <xf numFmtId="0" fontId="8" fillId="15" borderId="18" xfId="1" applyFont="1" applyFill="1" applyBorder="1" applyAlignment="1" applyProtection="1">
      <alignment horizontal="right" vertical="distributed"/>
      <protection hidden="1"/>
    </xf>
    <xf numFmtId="0" fontId="8" fillId="15" borderId="17" xfId="0" applyFont="1" applyFill="1" applyBorder="1" applyProtection="1">
      <protection hidden="1"/>
    </xf>
    <xf numFmtId="0" fontId="8" fillId="15" borderId="22" xfId="1" applyFont="1" applyFill="1" applyBorder="1" applyAlignment="1" applyProtection="1">
      <alignment horizontal="right" vertical="distributed"/>
      <protection hidden="1"/>
    </xf>
    <xf numFmtId="0" fontId="8" fillId="15" borderId="12" xfId="0" applyFont="1" applyFill="1" applyBorder="1" applyProtection="1">
      <protection hidden="1"/>
    </xf>
    <xf numFmtId="0" fontId="8" fillId="4" borderId="22" xfId="1" applyFont="1" applyFill="1" applyBorder="1" applyAlignment="1" applyProtection="1">
      <alignment horizontal="right" vertical="distributed"/>
      <protection hidden="1"/>
    </xf>
    <xf numFmtId="0" fontId="8" fillId="4" borderId="12" xfId="0" applyFont="1" applyFill="1" applyBorder="1" applyProtection="1">
      <protection hidden="1"/>
    </xf>
    <xf numFmtId="0" fontId="8" fillId="8" borderId="11" xfId="1" applyFont="1" applyFill="1" applyBorder="1" applyAlignment="1" applyProtection="1">
      <alignment horizontal="right" vertical="distributed"/>
      <protection hidden="1"/>
    </xf>
    <xf numFmtId="0" fontId="9" fillId="8" borderId="1" xfId="0" applyFont="1" applyFill="1" applyBorder="1" applyProtection="1">
      <protection hidden="1"/>
    </xf>
    <xf numFmtId="0" fontId="8" fillId="0" borderId="34" xfId="1" applyFont="1" applyBorder="1" applyAlignment="1" applyProtection="1">
      <alignment horizontal="right" vertical="distributed"/>
      <protection hidden="1"/>
    </xf>
    <xf numFmtId="0" fontId="9" fillId="0" borderId="35" xfId="0" applyFont="1" applyFill="1" applyBorder="1" applyProtection="1">
      <protection hidden="1"/>
    </xf>
    <xf numFmtId="0" fontId="8" fillId="14" borderId="11" xfId="1" applyFont="1" applyFill="1" applyBorder="1" applyAlignment="1" applyProtection="1">
      <alignment horizontal="right" vertical="distributed"/>
      <protection hidden="1"/>
    </xf>
    <xf numFmtId="0" fontId="9" fillId="14" borderId="1" xfId="0" applyFont="1" applyFill="1" applyBorder="1" applyAlignment="1" applyProtection="1">
      <alignment wrapText="1"/>
      <protection hidden="1"/>
    </xf>
    <xf numFmtId="0" fontId="8" fillId="5" borderId="18" xfId="1" applyFont="1" applyFill="1" applyBorder="1" applyAlignment="1" applyProtection="1">
      <alignment vertical="distributed"/>
      <protection hidden="1"/>
    </xf>
    <xf numFmtId="0" fontId="8" fillId="5" borderId="17" xfId="0" applyFont="1" applyFill="1" applyBorder="1" applyAlignment="1" applyProtection="1">
      <alignment wrapText="1"/>
      <protection hidden="1"/>
    </xf>
    <xf numFmtId="0" fontId="8" fillId="5" borderId="22" xfId="1" applyFont="1" applyFill="1" applyBorder="1" applyAlignment="1" applyProtection="1">
      <alignment vertical="distributed"/>
      <protection hidden="1"/>
    </xf>
    <xf numFmtId="0" fontId="8" fillId="5" borderId="12" xfId="0" applyFont="1" applyFill="1" applyBorder="1" applyAlignment="1" applyProtection="1">
      <alignment wrapText="1"/>
      <protection hidden="1"/>
    </xf>
    <xf numFmtId="0" fontId="8" fillId="2" borderId="18" xfId="1" applyFont="1" applyFill="1" applyBorder="1" applyAlignment="1" applyProtection="1">
      <alignment vertical="distributed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11" xfId="1" applyFont="1" applyFill="1" applyBorder="1" applyAlignment="1" applyProtection="1">
      <alignment vertical="distributed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0" fontId="8" fillId="3" borderId="18" xfId="1" applyFont="1" applyFill="1" applyBorder="1" applyAlignment="1" applyProtection="1">
      <alignment vertical="distributed"/>
      <protection hidden="1"/>
    </xf>
    <xf numFmtId="0" fontId="8" fillId="3" borderId="17" xfId="0" applyFont="1" applyFill="1" applyBorder="1" applyProtection="1">
      <protection hidden="1"/>
    </xf>
    <xf numFmtId="0" fontId="8" fillId="3" borderId="11" xfId="1" applyFont="1" applyFill="1" applyBorder="1" applyAlignment="1" applyProtection="1">
      <alignment vertical="distributed"/>
      <protection hidden="1"/>
    </xf>
    <xf numFmtId="0" fontId="8" fillId="3" borderId="1" xfId="0" applyFont="1" applyFill="1" applyBorder="1" applyProtection="1">
      <protection hidden="1"/>
    </xf>
    <xf numFmtId="0" fontId="8" fillId="3" borderId="22" xfId="1" applyFont="1" applyFill="1" applyBorder="1" applyAlignment="1" applyProtection="1">
      <alignment vertical="distributed"/>
      <protection hidden="1"/>
    </xf>
    <xf numFmtId="0" fontId="8" fillId="3" borderId="12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49" fontId="8" fillId="4" borderId="1" xfId="1" applyNumberFormat="1" applyFont="1" applyFill="1" applyBorder="1" applyAlignment="1">
      <alignment horizontal="right" vertical="distributed"/>
    </xf>
    <xf numFmtId="49" fontId="8" fillId="4" borderId="14" xfId="1" applyNumberFormat="1" applyFont="1" applyFill="1" applyBorder="1" applyAlignment="1">
      <alignment horizontal="right" vertical="distributed"/>
    </xf>
    <xf numFmtId="49" fontId="8" fillId="4" borderId="17" xfId="1" applyNumberFormat="1" applyFont="1" applyFill="1" applyBorder="1" applyAlignment="1">
      <alignment horizontal="right" vertical="distributed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49" fontId="8" fillId="4" borderId="12" xfId="1" applyNumberFormat="1" applyFont="1" applyFill="1" applyBorder="1" applyAlignment="1">
      <alignment horizontal="right" vertical="distributed"/>
    </xf>
    <xf numFmtId="0" fontId="8" fillId="0" borderId="42" xfId="0" applyFont="1" applyBorder="1" applyProtection="1">
      <protection locked="0"/>
    </xf>
    <xf numFmtId="0" fontId="8" fillId="10" borderId="22" xfId="1" applyFont="1" applyFill="1" applyBorder="1" applyAlignment="1" applyProtection="1">
      <alignment horizontal="right" vertical="distributed"/>
      <protection hidden="1"/>
    </xf>
    <xf numFmtId="0" fontId="8" fillId="10" borderId="12" xfId="0" applyFont="1" applyFill="1" applyBorder="1" applyProtection="1">
      <protection hidden="1"/>
    </xf>
    <xf numFmtId="49" fontId="8" fillId="26" borderId="24" xfId="1" applyNumberFormat="1" applyFont="1" applyFill="1" applyBorder="1" applyAlignment="1">
      <alignment horizontal="right" vertical="distributed"/>
    </xf>
    <xf numFmtId="49" fontId="8" fillId="10" borderId="1" xfId="1" applyNumberFormat="1" applyFont="1" applyFill="1" applyBorder="1" applyAlignment="1">
      <alignment horizontal="right" vertical="distributed"/>
    </xf>
    <xf numFmtId="49" fontId="8" fillId="16" borderId="1" xfId="1" applyNumberFormat="1" applyFont="1" applyFill="1" applyBorder="1" applyAlignment="1">
      <alignment horizontal="right" vertical="distributed"/>
    </xf>
    <xf numFmtId="0" fontId="8" fillId="0" borderId="43" xfId="0" applyFont="1" applyBorder="1" applyProtection="1">
      <protection locked="0"/>
    </xf>
    <xf numFmtId="49" fontId="8" fillId="10" borderId="17" xfId="1" applyNumberFormat="1" applyFont="1" applyFill="1" applyBorder="1" applyAlignment="1">
      <alignment horizontal="right" vertical="distributed"/>
    </xf>
    <xf numFmtId="49" fontId="8" fillId="10" borderId="12" xfId="1" applyNumberFormat="1" applyFont="1" applyFill="1" applyBorder="1" applyAlignment="1">
      <alignment horizontal="right" vertical="distributed"/>
    </xf>
    <xf numFmtId="49" fontId="8" fillId="16" borderId="12" xfId="1" applyNumberFormat="1" applyFont="1" applyFill="1" applyBorder="1" applyAlignment="1">
      <alignment horizontal="right" vertical="distributed"/>
    </xf>
    <xf numFmtId="49" fontId="8" fillId="15" borderId="17" xfId="1" applyNumberFormat="1" applyFont="1" applyFill="1" applyBorder="1" applyAlignment="1">
      <alignment horizontal="right" vertical="distributed"/>
    </xf>
    <xf numFmtId="49" fontId="8" fillId="15" borderId="12" xfId="1" applyNumberFormat="1" applyFont="1" applyFill="1" applyBorder="1" applyAlignment="1">
      <alignment horizontal="right" vertical="distributed"/>
    </xf>
    <xf numFmtId="49" fontId="8" fillId="8" borderId="14" xfId="1" applyNumberFormat="1" applyFont="1" applyFill="1" applyBorder="1" applyAlignment="1">
      <alignment horizontal="right" vertical="distributed"/>
    </xf>
    <xf numFmtId="0" fontId="8" fillId="8" borderId="18" xfId="1" applyFont="1" applyFill="1" applyBorder="1" applyAlignment="1" applyProtection="1">
      <alignment horizontal="right" vertical="distributed"/>
      <protection hidden="1"/>
    </xf>
    <xf numFmtId="49" fontId="8" fillId="8" borderId="24" xfId="1" applyNumberFormat="1" applyFont="1" applyFill="1" applyBorder="1" applyAlignment="1">
      <alignment horizontal="right" vertical="distributed"/>
    </xf>
    <xf numFmtId="0" fontId="9" fillId="8" borderId="17" xfId="0" applyFont="1" applyFill="1" applyBorder="1" applyProtection="1">
      <protection hidden="1"/>
    </xf>
    <xf numFmtId="0" fontId="8" fillId="16" borderId="34" xfId="1" applyFont="1" applyFill="1" applyBorder="1" applyAlignment="1" applyProtection="1">
      <alignment horizontal="right" vertical="distributed"/>
      <protection hidden="1"/>
    </xf>
    <xf numFmtId="49" fontId="8" fillId="0" borderId="35" xfId="1" applyNumberFormat="1" applyFont="1" applyFill="1" applyBorder="1" applyAlignment="1">
      <alignment horizontal="right" vertical="distributed"/>
    </xf>
    <xf numFmtId="49" fontId="8" fillId="14" borderId="14" xfId="1" applyNumberFormat="1" applyFont="1" applyFill="1" applyBorder="1" applyAlignment="1">
      <alignment horizontal="right" vertical="distributed"/>
    </xf>
    <xf numFmtId="49" fontId="8" fillId="14" borderId="24" xfId="1" applyNumberFormat="1" applyFont="1" applyFill="1" applyBorder="1" applyAlignment="1">
      <alignment horizontal="right" vertical="distributed"/>
    </xf>
    <xf numFmtId="0" fontId="9" fillId="14" borderId="17" xfId="0" applyFont="1" applyFill="1" applyBorder="1" applyAlignment="1" applyProtection="1">
      <alignment wrapText="1"/>
      <protection hidden="1"/>
    </xf>
    <xf numFmtId="49" fontId="8" fillId="17" borderId="14" xfId="1" applyNumberFormat="1" applyFont="1" applyFill="1" applyBorder="1" applyAlignment="1">
      <alignment horizontal="right" vertical="distributed"/>
    </xf>
    <xf numFmtId="0" fontId="8" fillId="17" borderId="18" xfId="1" applyFont="1" applyFill="1" applyBorder="1" applyAlignment="1" applyProtection="1">
      <alignment horizontal="right" vertical="distributed"/>
      <protection hidden="1"/>
    </xf>
    <xf numFmtId="49" fontId="8" fillId="17" borderId="24" xfId="1" applyNumberFormat="1" applyFont="1" applyFill="1" applyBorder="1" applyAlignment="1">
      <alignment horizontal="right" vertical="distributed"/>
    </xf>
    <xf numFmtId="0" fontId="8" fillId="17" borderId="22" xfId="1" applyFont="1" applyFill="1" applyBorder="1" applyAlignment="1" applyProtection="1">
      <alignment horizontal="right" vertical="distributed"/>
      <protection hidden="1"/>
    </xf>
    <xf numFmtId="49" fontId="8" fillId="17" borderId="12" xfId="1" applyNumberFormat="1" applyFont="1" applyFill="1" applyBorder="1" applyAlignment="1">
      <alignment horizontal="right" vertical="distributed"/>
    </xf>
    <xf numFmtId="49" fontId="8" fillId="13" borderId="14" xfId="1" applyNumberFormat="1" applyFont="1" applyFill="1" applyBorder="1" applyAlignment="1">
      <alignment horizontal="right" vertical="distributed"/>
    </xf>
    <xf numFmtId="49" fontId="8" fillId="13" borderId="24" xfId="1" applyNumberFormat="1" applyFont="1" applyFill="1" applyBorder="1" applyAlignment="1">
      <alignment horizontal="right" vertical="distributed"/>
    </xf>
    <xf numFmtId="49" fontId="8" fillId="12" borderId="14" xfId="1" applyNumberFormat="1" applyFont="1" applyFill="1" applyBorder="1" applyAlignment="1">
      <alignment horizontal="right" vertical="distributed"/>
    </xf>
    <xf numFmtId="49" fontId="8" fillId="12" borderId="24" xfId="1" applyNumberFormat="1" applyFont="1" applyFill="1" applyBorder="1" applyAlignment="1">
      <alignment horizontal="right" vertical="distributed"/>
    </xf>
    <xf numFmtId="49" fontId="8" fillId="5" borderId="24" xfId="1" applyNumberFormat="1" applyFont="1" applyFill="1" applyBorder="1" applyAlignment="1">
      <alignment horizontal="right" vertical="distributed"/>
    </xf>
    <xf numFmtId="49" fontId="8" fillId="5" borderId="12" xfId="1" applyNumberFormat="1" applyFont="1" applyFill="1" applyBorder="1" applyAlignment="1">
      <alignment horizontal="right" vertical="distributed"/>
    </xf>
    <xf numFmtId="0" fontId="8" fillId="6" borderId="34" xfId="1" applyFont="1" applyFill="1" applyBorder="1" applyAlignment="1" applyProtection="1">
      <alignment vertical="distributed"/>
      <protection hidden="1"/>
    </xf>
    <xf numFmtId="49" fontId="8" fillId="6" borderId="35" xfId="1" applyNumberFormat="1" applyFont="1" applyFill="1" applyBorder="1" applyAlignment="1">
      <alignment horizontal="right" vertical="distributed"/>
    </xf>
    <xf numFmtId="0" fontId="8" fillId="6" borderId="35" xfId="0" applyFont="1" applyFill="1" applyBorder="1" applyAlignment="1" applyProtection="1">
      <alignment horizontal="left"/>
      <protection hidden="1"/>
    </xf>
    <xf numFmtId="49" fontId="8" fillId="2" borderId="14" xfId="1" applyNumberFormat="1" applyFont="1" applyFill="1" applyBorder="1" applyAlignment="1">
      <alignment horizontal="right" vertical="distributed"/>
    </xf>
    <xf numFmtId="49" fontId="8" fillId="2" borderId="24" xfId="1" applyNumberFormat="1" applyFont="1" applyFill="1" applyBorder="1" applyAlignment="1">
      <alignment horizontal="right" vertical="distributed"/>
    </xf>
    <xf numFmtId="49" fontId="8" fillId="3" borderId="14" xfId="1" applyNumberFormat="1" applyFont="1" applyFill="1" applyBorder="1" applyAlignment="1">
      <alignment horizontal="right" vertical="distributed"/>
    </xf>
    <xf numFmtId="49" fontId="8" fillId="3" borderId="24" xfId="1" applyNumberFormat="1" applyFont="1" applyFill="1" applyBorder="1" applyAlignment="1">
      <alignment horizontal="right" vertical="distributed"/>
    </xf>
    <xf numFmtId="49" fontId="8" fillId="3" borderId="12" xfId="1" applyNumberFormat="1" applyFont="1" applyFill="1" applyBorder="1" applyAlignment="1">
      <alignment horizontal="right" vertical="distributed"/>
    </xf>
    <xf numFmtId="0" fontId="39" fillId="6" borderId="35" xfId="0" applyFont="1" applyFill="1" applyBorder="1" applyAlignment="1" applyProtection="1">
      <alignment vertical="center" textRotation="255" wrapText="1"/>
      <protection hidden="1"/>
    </xf>
    <xf numFmtId="0" fontId="39" fillId="16" borderId="35" xfId="0" applyFont="1" applyFill="1" applyBorder="1" applyAlignment="1" applyProtection="1">
      <alignment horizontal="center" vertical="center" wrapText="1"/>
      <protection hidden="1"/>
    </xf>
    <xf numFmtId="0" fontId="39" fillId="0" borderId="35" xfId="0" applyFont="1" applyBorder="1" applyAlignment="1" applyProtection="1">
      <alignment horizontal="center" vertical="center" wrapText="1"/>
      <protection hidden="1"/>
    </xf>
    <xf numFmtId="170" fontId="3" fillId="12" borderId="17" xfId="0" applyNumberFormat="1" applyFont="1" applyFill="1" applyBorder="1" applyAlignment="1">
      <alignment horizontal="right"/>
    </xf>
    <xf numFmtId="170" fontId="3" fillId="12" borderId="17" xfId="0" applyNumberFormat="1" applyFont="1" applyFill="1" applyBorder="1"/>
    <xf numFmtId="0" fontId="3" fillId="12" borderId="32" xfId="0" applyFont="1" applyFill="1" applyBorder="1"/>
    <xf numFmtId="0" fontId="3" fillId="12" borderId="17" xfId="0" applyFont="1" applyFill="1" applyBorder="1"/>
    <xf numFmtId="9" fontId="3" fillId="12" borderId="17" xfId="0" applyNumberFormat="1" applyFont="1" applyFill="1" applyBorder="1" applyAlignment="1"/>
    <xf numFmtId="170" fontId="3" fillId="12" borderId="1" xfId="0" applyNumberFormat="1" applyFont="1" applyFill="1" applyBorder="1" applyAlignment="1">
      <alignment horizontal="right"/>
    </xf>
    <xf numFmtId="170" fontId="3" fillId="12" borderId="1" xfId="0" applyNumberFormat="1" applyFont="1" applyFill="1" applyBorder="1"/>
    <xf numFmtId="0" fontId="3" fillId="12" borderId="23" xfId="0" applyFont="1" applyFill="1" applyBorder="1"/>
    <xf numFmtId="0" fontId="3" fillId="12" borderId="1" xfId="0" applyFont="1" applyFill="1" applyBorder="1"/>
    <xf numFmtId="9" fontId="3" fillId="12" borderId="1" xfId="0" applyNumberFormat="1" applyFont="1" applyFill="1" applyBorder="1" applyAlignment="1"/>
    <xf numFmtId="170" fontId="3" fillId="12" borderId="12" xfId="0" applyNumberFormat="1" applyFont="1" applyFill="1" applyBorder="1" applyAlignment="1">
      <alignment horizontal="right"/>
    </xf>
    <xf numFmtId="170" fontId="3" fillId="12" borderId="12" xfId="0" applyNumberFormat="1" applyFont="1" applyFill="1" applyBorder="1"/>
    <xf numFmtId="0" fontId="3" fillId="12" borderId="13" xfId="0" applyFont="1" applyFill="1" applyBorder="1"/>
    <xf numFmtId="0" fontId="3" fillId="12" borderId="12" xfId="0" applyFont="1" applyFill="1" applyBorder="1"/>
    <xf numFmtId="9" fontId="3" fillId="12" borderId="12" xfId="0" applyNumberFormat="1" applyFont="1" applyFill="1" applyBorder="1" applyAlignment="1"/>
    <xf numFmtId="170" fontId="3" fillId="14" borderId="17" xfId="0" applyNumberFormat="1" applyFont="1" applyFill="1" applyBorder="1" applyAlignment="1">
      <alignment horizontal="right"/>
    </xf>
    <xf numFmtId="170" fontId="3" fillId="14" borderId="17" xfId="0" applyNumberFormat="1" applyFont="1" applyFill="1" applyBorder="1"/>
    <xf numFmtId="0" fontId="3" fillId="14" borderId="32" xfId="0" applyFont="1" applyFill="1" applyBorder="1"/>
    <xf numFmtId="0" fontId="3" fillId="14" borderId="17" xfId="0" applyFont="1" applyFill="1" applyBorder="1"/>
    <xf numFmtId="9" fontId="3" fillId="14" borderId="17" xfId="0" applyNumberFormat="1" applyFont="1" applyFill="1" applyBorder="1" applyAlignment="1"/>
    <xf numFmtId="170" fontId="3" fillId="14" borderId="1" xfId="0" applyNumberFormat="1" applyFont="1" applyFill="1" applyBorder="1" applyAlignment="1">
      <alignment horizontal="right"/>
    </xf>
    <xf numFmtId="170" fontId="3" fillId="14" borderId="1" xfId="0" applyNumberFormat="1" applyFont="1" applyFill="1" applyBorder="1"/>
    <xf numFmtId="0" fontId="3" fillId="14" borderId="10" xfId="0" applyFont="1" applyFill="1" applyBorder="1"/>
    <xf numFmtId="0" fontId="3" fillId="14" borderId="9" xfId="0" applyFont="1" applyFill="1" applyBorder="1"/>
    <xf numFmtId="9" fontId="3" fillId="14" borderId="9" xfId="0" applyNumberFormat="1" applyFont="1" applyFill="1" applyBorder="1" applyAlignment="1"/>
    <xf numFmtId="170" fontId="3" fillId="14" borderId="12" xfId="0" applyNumberFormat="1" applyFont="1" applyFill="1" applyBorder="1" applyAlignment="1">
      <alignment horizontal="right"/>
    </xf>
    <xf numFmtId="170" fontId="3" fillId="14" borderId="12" xfId="0" applyNumberFormat="1" applyFont="1" applyFill="1" applyBorder="1"/>
    <xf numFmtId="0" fontId="3" fillId="14" borderId="33" xfId="0" applyFont="1" applyFill="1" applyBorder="1"/>
    <xf numFmtId="0" fontId="3" fillId="14" borderId="25" xfId="0" applyFont="1" applyFill="1" applyBorder="1"/>
    <xf numFmtId="9" fontId="3" fillId="14" borderId="25" xfId="0" applyNumberFormat="1" applyFont="1" applyFill="1" applyBorder="1" applyAlignment="1"/>
    <xf numFmtId="170" fontId="3" fillId="4" borderId="17" xfId="0" applyNumberFormat="1" applyFont="1" applyFill="1" applyBorder="1" applyAlignment="1">
      <alignment horizontal="right"/>
    </xf>
    <xf numFmtId="170" fontId="3" fillId="4" borderId="17" xfId="0" applyNumberFormat="1" applyFont="1" applyFill="1" applyBorder="1"/>
    <xf numFmtId="0" fontId="3" fillId="4" borderId="32" xfId="0" applyFont="1" applyFill="1" applyBorder="1"/>
    <xf numFmtId="0" fontId="3" fillId="4" borderId="17" xfId="0" applyFont="1" applyFill="1" applyBorder="1"/>
    <xf numFmtId="9" fontId="3" fillId="4" borderId="17" xfId="0" applyNumberFormat="1" applyFont="1" applyFill="1" applyBorder="1" applyAlignment="1"/>
    <xf numFmtId="170" fontId="3" fillId="4" borderId="1" xfId="0" applyNumberFormat="1" applyFont="1" applyFill="1" applyBorder="1" applyAlignment="1">
      <alignment horizontal="right"/>
    </xf>
    <xf numFmtId="170" fontId="3" fillId="4" borderId="1" xfId="0" applyNumberFormat="1" applyFont="1" applyFill="1" applyBorder="1"/>
    <xf numFmtId="0" fontId="3" fillId="4" borderId="10" xfId="0" applyFont="1" applyFill="1" applyBorder="1"/>
    <xf numFmtId="0" fontId="3" fillId="4" borderId="9" xfId="0" applyFont="1" applyFill="1" applyBorder="1"/>
    <xf numFmtId="9" fontId="3" fillId="4" borderId="9" xfId="0" applyNumberFormat="1" applyFont="1" applyFill="1" applyBorder="1" applyAlignment="1"/>
    <xf numFmtId="170" fontId="3" fillId="4" borderId="12" xfId="0" applyNumberFormat="1" applyFont="1" applyFill="1" applyBorder="1" applyAlignment="1">
      <alignment horizontal="right"/>
    </xf>
    <xf numFmtId="170" fontId="3" fillId="4" borderId="12" xfId="0" applyNumberFormat="1" applyFont="1" applyFill="1" applyBorder="1"/>
    <xf numFmtId="0" fontId="3" fillId="4" borderId="33" xfId="0" applyFont="1" applyFill="1" applyBorder="1"/>
    <xf numFmtId="0" fontId="3" fillId="4" borderId="25" xfId="0" applyFont="1" applyFill="1" applyBorder="1"/>
    <xf numFmtId="9" fontId="3" fillId="4" borderId="25" xfId="0" applyNumberFormat="1" applyFont="1" applyFill="1" applyBorder="1" applyAlignment="1"/>
    <xf numFmtId="170" fontId="3" fillId="5" borderId="17" xfId="0" applyNumberFormat="1" applyFont="1" applyFill="1" applyBorder="1" applyAlignment="1">
      <alignment horizontal="right"/>
    </xf>
    <xf numFmtId="170" fontId="3" fillId="5" borderId="17" xfId="0" applyNumberFormat="1" applyFont="1" applyFill="1" applyBorder="1"/>
    <xf numFmtId="0" fontId="3" fillId="5" borderId="32" xfId="0" applyFont="1" applyFill="1" applyBorder="1"/>
    <xf numFmtId="0" fontId="3" fillId="5" borderId="17" xfId="0" applyFont="1" applyFill="1" applyBorder="1"/>
    <xf numFmtId="9" fontId="3" fillId="5" borderId="17" xfId="0" applyNumberFormat="1" applyFont="1" applyFill="1" applyBorder="1" applyAlignment="1"/>
    <xf numFmtId="170" fontId="3" fillId="5" borderId="1" xfId="0" applyNumberFormat="1" applyFont="1" applyFill="1" applyBorder="1" applyAlignment="1">
      <alignment horizontal="right"/>
    </xf>
    <xf numFmtId="170" fontId="3" fillId="5" borderId="1" xfId="0" applyNumberFormat="1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9" fontId="3" fillId="5" borderId="9" xfId="0" applyNumberFormat="1" applyFont="1" applyFill="1" applyBorder="1" applyAlignment="1"/>
    <xf numFmtId="170" fontId="3" fillId="5" borderId="12" xfId="0" applyNumberFormat="1" applyFont="1" applyFill="1" applyBorder="1" applyAlignment="1">
      <alignment horizontal="right"/>
    </xf>
    <xf numFmtId="170" fontId="3" fillId="5" borderId="12" xfId="0" applyNumberFormat="1" applyFont="1" applyFill="1" applyBorder="1"/>
    <xf numFmtId="0" fontId="3" fillId="5" borderId="33" xfId="0" applyFont="1" applyFill="1" applyBorder="1"/>
    <xf numFmtId="0" fontId="3" fillId="5" borderId="25" xfId="0" applyFont="1" applyFill="1" applyBorder="1"/>
    <xf numFmtId="9" fontId="3" fillId="5" borderId="25" xfId="0" applyNumberFormat="1" applyFont="1" applyFill="1" applyBorder="1" applyAlignment="1"/>
    <xf numFmtId="170" fontId="3" fillId="27" borderId="17" xfId="0" applyNumberFormat="1" applyFont="1" applyFill="1" applyBorder="1" applyAlignment="1">
      <alignment horizontal="right"/>
    </xf>
    <xf numFmtId="170" fontId="3" fillId="27" borderId="17" xfId="0" applyNumberFormat="1" applyFont="1" applyFill="1" applyBorder="1"/>
    <xf numFmtId="0" fontId="3" fillId="27" borderId="32" xfId="0" applyFont="1" applyFill="1" applyBorder="1"/>
    <xf numFmtId="0" fontId="3" fillId="27" borderId="17" xfId="0" applyFont="1" applyFill="1" applyBorder="1"/>
    <xf numFmtId="9" fontId="3" fillId="27" borderId="17" xfId="0" applyNumberFormat="1" applyFont="1" applyFill="1" applyBorder="1" applyAlignment="1"/>
    <xf numFmtId="170" fontId="3" fillId="27" borderId="12" xfId="0" applyNumberFormat="1" applyFont="1" applyFill="1" applyBorder="1" applyAlignment="1">
      <alignment horizontal="right"/>
    </xf>
    <xf numFmtId="170" fontId="3" fillId="27" borderId="12" xfId="0" applyNumberFormat="1" applyFont="1" applyFill="1" applyBorder="1"/>
    <xf numFmtId="0" fontId="3" fillId="27" borderId="33" xfId="0" applyFont="1" applyFill="1" applyBorder="1"/>
    <xf numFmtId="0" fontId="3" fillId="27" borderId="25" xfId="0" applyFont="1" applyFill="1" applyBorder="1"/>
    <xf numFmtId="9" fontId="3" fillId="27" borderId="25" xfId="0" applyNumberFormat="1" applyFont="1" applyFill="1" applyBorder="1" applyAlignment="1"/>
    <xf numFmtId="0" fontId="42" fillId="19" borderId="34" xfId="0" applyFont="1" applyFill="1" applyBorder="1" applyAlignment="1">
      <alignment horizontal="center" vertical="center" wrapText="1"/>
    </xf>
    <xf numFmtId="170" fontId="3" fillId="19" borderId="35" xfId="0" applyNumberFormat="1" applyFont="1" applyFill="1" applyBorder="1" applyAlignment="1">
      <alignment horizontal="right"/>
    </xf>
    <xf numFmtId="170" fontId="3" fillId="19" borderId="35" xfId="0" applyNumberFormat="1" applyFont="1" applyFill="1" applyBorder="1"/>
    <xf numFmtId="0" fontId="3" fillId="19" borderId="50" xfId="0" applyFont="1" applyFill="1" applyBorder="1"/>
    <xf numFmtId="0" fontId="3" fillId="19" borderId="35" xfId="0" applyFont="1" applyFill="1" applyBorder="1"/>
    <xf numFmtId="9" fontId="3" fillId="19" borderId="35" xfId="0" applyNumberFormat="1" applyFont="1" applyFill="1" applyBorder="1" applyAlignment="1"/>
    <xf numFmtId="0" fontId="9" fillId="28" borderId="34" xfId="0" applyFont="1" applyFill="1" applyBorder="1" applyAlignment="1">
      <alignment horizontal="center" vertical="center" wrapText="1"/>
    </xf>
    <xf numFmtId="170" fontId="3" fillId="28" borderId="35" xfId="0" applyNumberFormat="1" applyFont="1" applyFill="1" applyBorder="1" applyAlignment="1">
      <alignment horizontal="right"/>
    </xf>
    <xf numFmtId="170" fontId="3" fillId="28" borderId="35" xfId="0" applyNumberFormat="1" applyFont="1" applyFill="1" applyBorder="1"/>
    <xf numFmtId="0" fontId="3" fillId="28" borderId="50" xfId="0" applyFont="1" applyFill="1" applyBorder="1"/>
    <xf numFmtId="0" fontId="3" fillId="23" borderId="35" xfId="0" applyFont="1" applyFill="1" applyBorder="1"/>
    <xf numFmtId="9" fontId="3" fillId="23" borderId="35" xfId="0" applyNumberFormat="1" applyFont="1" applyFill="1" applyBorder="1" applyAlignment="1"/>
    <xf numFmtId="0" fontId="39" fillId="16" borderId="34" xfId="0" applyFont="1" applyFill="1" applyBorder="1" applyAlignment="1">
      <alignment horizontal="center" vertical="center" wrapText="1"/>
    </xf>
    <xf numFmtId="170" fontId="3" fillId="16" borderId="35" xfId="0" applyNumberFormat="1" applyFont="1" applyFill="1" applyBorder="1" applyAlignment="1">
      <alignment horizontal="right"/>
    </xf>
    <xf numFmtId="170" fontId="3" fillId="16" borderId="35" xfId="0" applyNumberFormat="1" applyFont="1" applyFill="1" applyBorder="1"/>
    <xf numFmtId="0" fontId="3" fillId="16" borderId="50" xfId="0" applyFont="1" applyFill="1" applyBorder="1"/>
    <xf numFmtId="0" fontId="3" fillId="16" borderId="35" xfId="0" applyFont="1" applyFill="1" applyBorder="1"/>
    <xf numFmtId="9" fontId="3" fillId="16" borderId="35" xfId="0" applyNumberFormat="1" applyFont="1" applyFill="1" applyBorder="1" applyAlignment="1"/>
    <xf numFmtId="0" fontId="9" fillId="8" borderId="34" xfId="0" applyFont="1" applyFill="1" applyBorder="1" applyAlignment="1">
      <alignment horizontal="center" vertical="center" wrapText="1"/>
    </xf>
    <xf numFmtId="170" fontId="3" fillId="8" borderId="35" xfId="0" applyNumberFormat="1" applyFont="1" applyFill="1" applyBorder="1" applyAlignment="1">
      <alignment horizontal="right"/>
    </xf>
    <xf numFmtId="170" fontId="3" fillId="8" borderId="35" xfId="0" applyNumberFormat="1" applyFont="1" applyFill="1" applyBorder="1"/>
    <xf numFmtId="0" fontId="3" fillId="8" borderId="50" xfId="0" applyFont="1" applyFill="1" applyBorder="1"/>
    <xf numFmtId="0" fontId="3" fillId="8" borderId="35" xfId="0" applyFont="1" applyFill="1" applyBorder="1"/>
    <xf numFmtId="9" fontId="3" fillId="8" borderId="35" xfId="0" applyNumberFormat="1" applyFont="1" applyFill="1" applyBorder="1" applyAlignment="1"/>
    <xf numFmtId="0" fontId="9" fillId="17" borderId="34" xfId="0" applyFont="1" applyFill="1" applyBorder="1" applyAlignment="1">
      <alignment horizontal="center" vertical="center" wrapText="1"/>
    </xf>
    <xf numFmtId="170" fontId="3" fillId="17" borderId="35" xfId="0" applyNumberFormat="1" applyFont="1" applyFill="1" applyBorder="1" applyAlignment="1">
      <alignment horizontal="right"/>
    </xf>
    <xf numFmtId="170" fontId="3" fillId="17" borderId="35" xfId="0" applyNumberFormat="1" applyFont="1" applyFill="1" applyBorder="1"/>
    <xf numFmtId="0" fontId="3" fillId="17" borderId="50" xfId="0" applyFont="1" applyFill="1" applyBorder="1"/>
    <xf numFmtId="0" fontId="3" fillId="17" borderId="35" xfId="0" applyFont="1" applyFill="1" applyBorder="1"/>
    <xf numFmtId="9" fontId="3" fillId="17" borderId="35" xfId="0" applyNumberFormat="1" applyFont="1" applyFill="1" applyBorder="1" applyAlignment="1"/>
    <xf numFmtId="170" fontId="3" fillId="7" borderId="17" xfId="0" applyNumberFormat="1" applyFont="1" applyFill="1" applyBorder="1" applyAlignment="1">
      <alignment horizontal="right"/>
    </xf>
    <xf numFmtId="170" fontId="3" fillId="7" borderId="17" xfId="0" applyNumberFormat="1" applyFont="1" applyFill="1" applyBorder="1"/>
    <xf numFmtId="0" fontId="3" fillId="7" borderId="32" xfId="0" applyFont="1" applyFill="1" applyBorder="1"/>
    <xf numFmtId="0" fontId="3" fillId="7" borderId="17" xfId="0" applyFont="1" applyFill="1" applyBorder="1"/>
    <xf numFmtId="9" fontId="3" fillId="7" borderId="17" xfId="0" applyNumberFormat="1" applyFont="1" applyFill="1" applyBorder="1" applyAlignment="1"/>
    <xf numFmtId="170" fontId="3" fillId="7" borderId="1" xfId="0" applyNumberFormat="1" applyFont="1" applyFill="1" applyBorder="1" applyAlignment="1">
      <alignment horizontal="right"/>
    </xf>
    <xf numFmtId="170" fontId="3" fillId="7" borderId="1" xfId="0" applyNumberFormat="1" applyFont="1" applyFill="1" applyBorder="1"/>
    <xf numFmtId="0" fontId="3" fillId="7" borderId="10" xfId="0" applyFont="1" applyFill="1" applyBorder="1"/>
    <xf numFmtId="0" fontId="3" fillId="7" borderId="9" xfId="0" applyFont="1" applyFill="1" applyBorder="1"/>
    <xf numFmtId="9" fontId="3" fillId="7" borderId="9" xfId="0" applyNumberFormat="1" applyFont="1" applyFill="1" applyBorder="1" applyAlignment="1"/>
    <xf numFmtId="170" fontId="3" fillId="7" borderId="12" xfId="0" applyNumberFormat="1" applyFont="1" applyFill="1" applyBorder="1" applyAlignment="1">
      <alignment horizontal="right"/>
    </xf>
    <xf numFmtId="170" fontId="3" fillId="7" borderId="12" xfId="0" applyNumberFormat="1" applyFont="1" applyFill="1" applyBorder="1"/>
    <xf numFmtId="0" fontId="3" fillId="7" borderId="33" xfId="0" applyFont="1" applyFill="1" applyBorder="1"/>
    <xf numFmtId="0" fontId="3" fillId="7" borderId="25" xfId="0" applyFont="1" applyFill="1" applyBorder="1"/>
    <xf numFmtId="9" fontId="3" fillId="7" borderId="25" xfId="0" applyNumberFormat="1" applyFont="1" applyFill="1" applyBorder="1" applyAlignment="1"/>
    <xf numFmtId="170" fontId="3" fillId="3" borderId="17" xfId="0" applyNumberFormat="1" applyFont="1" applyFill="1" applyBorder="1" applyAlignment="1">
      <alignment horizontal="right"/>
    </xf>
    <xf numFmtId="170" fontId="3" fillId="3" borderId="17" xfId="0" applyNumberFormat="1" applyFont="1" applyFill="1" applyBorder="1"/>
    <xf numFmtId="0" fontId="3" fillId="3" borderId="32" xfId="0" applyFont="1" applyFill="1" applyBorder="1"/>
    <xf numFmtId="0" fontId="3" fillId="3" borderId="17" xfId="0" applyFont="1" applyFill="1" applyBorder="1"/>
    <xf numFmtId="9" fontId="3" fillId="3" borderId="17" xfId="0" applyNumberFormat="1" applyFont="1" applyFill="1" applyBorder="1" applyAlignment="1"/>
    <xf numFmtId="170" fontId="3" fillId="3" borderId="12" xfId="0" applyNumberFormat="1" applyFont="1" applyFill="1" applyBorder="1" applyAlignment="1">
      <alignment horizontal="right"/>
    </xf>
    <xf numFmtId="170" fontId="3" fillId="3" borderId="12" xfId="0" applyNumberFormat="1" applyFont="1" applyFill="1" applyBorder="1"/>
    <xf numFmtId="0" fontId="3" fillId="3" borderId="33" xfId="0" applyFont="1" applyFill="1" applyBorder="1"/>
    <xf numFmtId="0" fontId="3" fillId="3" borderId="25" xfId="0" applyFont="1" applyFill="1" applyBorder="1"/>
    <xf numFmtId="9" fontId="3" fillId="3" borderId="25" xfId="0" applyNumberFormat="1" applyFont="1" applyFill="1" applyBorder="1" applyAlignment="1"/>
    <xf numFmtId="0" fontId="9" fillId="10" borderId="34" xfId="0" applyFont="1" applyFill="1" applyBorder="1" applyAlignment="1">
      <alignment horizontal="center" vertical="center" wrapText="1"/>
    </xf>
    <xf numFmtId="170" fontId="3" fillId="10" borderId="35" xfId="0" applyNumberFormat="1" applyFont="1" applyFill="1" applyBorder="1" applyAlignment="1">
      <alignment horizontal="right"/>
    </xf>
    <xf numFmtId="170" fontId="3" fillId="10" borderId="35" xfId="0" applyNumberFormat="1" applyFont="1" applyFill="1" applyBorder="1"/>
    <xf numFmtId="0" fontId="3" fillId="10" borderId="50" xfId="0" applyFont="1" applyFill="1" applyBorder="1"/>
    <xf numFmtId="0" fontId="3" fillId="10" borderId="35" xfId="0" applyFont="1" applyFill="1" applyBorder="1"/>
    <xf numFmtId="9" fontId="3" fillId="10" borderId="35" xfId="0" applyNumberFormat="1" applyFont="1" applyFill="1" applyBorder="1" applyAlignment="1"/>
    <xf numFmtId="0" fontId="0" fillId="0" borderId="53" xfId="0" applyBorder="1"/>
    <xf numFmtId="0" fontId="0" fillId="0" borderId="54" xfId="0" applyBorder="1"/>
    <xf numFmtId="0" fontId="0" fillId="0" borderId="55" xfId="0" applyBorder="1"/>
    <xf numFmtId="9" fontId="23" fillId="12" borderId="52" xfId="2" applyNumberFormat="1" applyFont="1" applyFill="1" applyBorder="1" applyAlignment="1" applyProtection="1">
      <alignment vertical="center" wrapText="1"/>
      <protection locked="0"/>
    </xf>
    <xf numFmtId="0" fontId="9" fillId="21" borderId="26" xfId="4" applyFont="1" applyFill="1" applyBorder="1" applyAlignment="1" applyProtection="1">
      <alignment horizontal="center" vertical="center" wrapText="1"/>
      <protection hidden="1"/>
    </xf>
    <xf numFmtId="0" fontId="9" fillId="21" borderId="26" xfId="4" applyNumberFormat="1" applyFont="1" applyFill="1" applyBorder="1" applyAlignment="1" applyProtection="1">
      <alignment horizontal="center" vertical="center" wrapText="1"/>
      <protection hidden="1"/>
    </xf>
    <xf numFmtId="0" fontId="9" fillId="21" borderId="14" xfId="4" applyFont="1" applyFill="1" applyBorder="1" applyAlignment="1" applyProtection="1">
      <alignment horizontal="center" vertical="center" wrapText="1"/>
      <protection hidden="1"/>
    </xf>
    <xf numFmtId="0" fontId="9" fillId="21" borderId="14" xfId="4" applyNumberFormat="1" applyFont="1" applyFill="1" applyBorder="1" applyAlignment="1" applyProtection="1">
      <alignment horizontal="center" vertical="center" wrapText="1"/>
      <protection hidden="1"/>
    </xf>
    <xf numFmtId="0" fontId="20" fillId="21" borderId="14" xfId="4" applyNumberFormat="1" applyFont="1" applyFill="1" applyBorder="1" applyAlignment="1" applyProtection="1">
      <alignment horizontal="center" vertical="center" wrapText="1"/>
      <protection hidden="1"/>
    </xf>
    <xf numFmtId="0" fontId="20" fillId="21" borderId="14" xfId="4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>
      <alignment horizontal="center"/>
    </xf>
    <xf numFmtId="0" fontId="44" fillId="29" borderId="0" xfId="0" applyFont="1" applyFill="1" applyBorder="1" applyAlignment="1">
      <alignment horizontal="center" wrapText="1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6" xfId="0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1" fontId="3" fillId="0" borderId="39" xfId="0" applyNumberFormat="1" applyFont="1" applyFill="1" applyBorder="1" applyProtection="1">
      <protection hidden="1"/>
    </xf>
    <xf numFmtId="1" fontId="3" fillId="2" borderId="1" xfId="0" applyNumberFormat="1" applyFont="1" applyFill="1" applyBorder="1" applyProtection="1">
      <protection hidden="1"/>
    </xf>
    <xf numFmtId="1" fontId="3" fillId="0" borderId="2" xfId="0" applyNumberFormat="1" applyFont="1" applyFill="1" applyBorder="1" applyProtection="1">
      <protection hidden="1"/>
    </xf>
    <xf numFmtId="1" fontId="3" fillId="2" borderId="12" xfId="0" applyNumberFormat="1" applyFont="1" applyFill="1" applyBorder="1" applyProtection="1">
      <protection hidden="1"/>
    </xf>
    <xf numFmtId="1" fontId="3" fillId="0" borderId="37" xfId="0" applyNumberFormat="1" applyFont="1" applyFill="1" applyBorder="1" applyProtection="1">
      <protection hidden="1"/>
    </xf>
    <xf numFmtId="1" fontId="3" fillId="2" borderId="9" xfId="0" applyNumberFormat="1" applyFont="1" applyFill="1" applyBorder="1" applyProtection="1">
      <protection hidden="1"/>
    </xf>
    <xf numFmtId="1" fontId="3" fillId="0" borderId="4" xfId="0" applyNumberFormat="1" applyFont="1" applyFill="1" applyBorder="1" applyProtection="1">
      <protection hidden="1"/>
    </xf>
    <xf numFmtId="1" fontId="3" fillId="2" borderId="25" xfId="0" applyNumberFormat="1" applyFont="1" applyFill="1" applyBorder="1" applyProtection="1">
      <protection hidden="1"/>
    </xf>
    <xf numFmtId="1" fontId="3" fillId="0" borderId="28" xfId="0" applyNumberFormat="1" applyFont="1" applyFill="1" applyBorder="1" applyProtection="1">
      <protection hidden="1"/>
    </xf>
    <xf numFmtId="1" fontId="3" fillId="2" borderId="35" xfId="0" applyNumberFormat="1" applyFont="1" applyFill="1" applyBorder="1" applyProtection="1">
      <protection hidden="1"/>
    </xf>
    <xf numFmtId="1" fontId="3" fillId="0" borderId="38" xfId="0" applyNumberFormat="1" applyFont="1" applyFill="1" applyBorder="1" applyProtection="1">
      <protection hidden="1"/>
    </xf>
    <xf numFmtId="49" fontId="8" fillId="18" borderId="20" xfId="0" applyNumberFormat="1" applyFont="1" applyFill="1" applyBorder="1" applyProtection="1">
      <protection hidden="1"/>
    </xf>
    <xf numFmtId="0" fontId="8" fillId="18" borderId="20" xfId="0" applyFont="1" applyFill="1" applyBorder="1" applyProtection="1">
      <protection hidden="1"/>
    </xf>
    <xf numFmtId="49" fontId="8" fillId="10" borderId="11" xfId="0" applyNumberFormat="1" applyFont="1" applyFill="1" applyBorder="1"/>
    <xf numFmtId="49" fontId="8" fillId="10" borderId="33" xfId="2" applyNumberFormat="1" applyFont="1" applyFill="1" applyBorder="1" applyAlignment="1">
      <alignment horizontal="center"/>
    </xf>
    <xf numFmtId="49" fontId="20" fillId="10" borderId="10" xfId="2" applyNumberFormat="1" applyFont="1" applyFill="1" applyBorder="1" applyAlignment="1">
      <alignment horizontal="center"/>
    </xf>
    <xf numFmtId="49" fontId="20" fillId="10" borderId="32" xfId="2" applyNumberFormat="1" applyFont="1" applyFill="1" applyBorder="1" applyAlignment="1">
      <alignment horizontal="center"/>
    </xf>
    <xf numFmtId="49" fontId="8" fillId="10" borderId="22" xfId="0" applyNumberFormat="1" applyFont="1" applyFill="1" applyBorder="1"/>
    <xf numFmtId="0" fontId="0" fillId="0" borderId="0" xfId="0"/>
    <xf numFmtId="0" fontId="0" fillId="0" borderId="0" xfId="0"/>
    <xf numFmtId="49" fontId="8" fillId="18" borderId="32" xfId="2" applyNumberFormat="1" applyFont="1" applyFill="1" applyBorder="1" applyAlignment="1">
      <alignment horizontal="center"/>
    </xf>
    <xf numFmtId="49" fontId="8" fillId="18" borderId="18" xfId="0" applyNumberFormat="1" applyFont="1" applyFill="1" applyBorder="1"/>
    <xf numFmtId="49" fontId="8" fillId="18" borderId="10" xfId="2" applyNumberFormat="1" applyFont="1" applyFill="1" applyBorder="1" applyAlignment="1">
      <alignment horizontal="center"/>
    </xf>
    <xf numFmtId="49" fontId="8" fillId="18" borderId="11" xfId="0" applyNumberFormat="1" applyFont="1" applyFill="1" applyBorder="1"/>
    <xf numFmtId="49" fontId="8" fillId="18" borderId="29" xfId="0" applyNumberFormat="1" applyFont="1" applyFill="1" applyBorder="1"/>
    <xf numFmtId="49" fontId="8" fillId="18" borderId="33" xfId="2" applyNumberFormat="1" applyFont="1" applyFill="1" applyBorder="1" applyAlignment="1">
      <alignment horizontal="center"/>
    </xf>
    <xf numFmtId="49" fontId="8" fillId="18" borderId="22" xfId="0" applyNumberFormat="1" applyFont="1" applyFill="1" applyBorder="1"/>
    <xf numFmtId="49" fontId="8" fillId="4" borderId="20" xfId="0" applyNumberFormat="1" applyFont="1" applyFill="1" applyBorder="1" applyProtection="1">
      <protection hidden="1"/>
    </xf>
    <xf numFmtId="0" fontId="8" fillId="4" borderId="20" xfId="0" applyFont="1" applyFill="1" applyBorder="1" applyProtection="1">
      <protection hidden="1"/>
    </xf>
    <xf numFmtId="0" fontId="8" fillId="0" borderId="17" xfId="0" applyFont="1" applyFill="1" applyBorder="1" applyAlignment="1" applyProtection="1">
      <alignment wrapText="1"/>
      <protection hidden="1"/>
    </xf>
    <xf numFmtId="3" fontId="8" fillId="0" borderId="17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Fill="1" applyBorder="1" applyAlignment="1" applyProtection="1">
      <alignment wrapText="1"/>
      <protection hidden="1"/>
    </xf>
    <xf numFmtId="3" fontId="8" fillId="0" borderId="25" xfId="0" applyNumberFormat="1" applyFont="1" applyFill="1" applyBorder="1" applyAlignment="1" applyProtection="1">
      <alignment horizontal="right"/>
      <protection hidden="1"/>
    </xf>
    <xf numFmtId="49" fontId="8" fillId="4" borderId="8" xfId="0" applyNumberFormat="1" applyFont="1" applyFill="1" applyBorder="1"/>
    <xf numFmtId="49" fontId="8" fillId="4" borderId="11" xfId="0" applyNumberFormat="1" applyFont="1" applyFill="1" applyBorder="1"/>
    <xf numFmtId="49" fontId="8" fillId="4" borderId="22" xfId="0" applyNumberFormat="1" applyFont="1" applyFill="1" applyBorder="1"/>
    <xf numFmtId="0" fontId="8" fillId="8" borderId="20" xfId="0" applyFont="1" applyFill="1" applyBorder="1" applyProtection="1">
      <protection hidden="1"/>
    </xf>
    <xf numFmtId="49" fontId="8" fillId="8" borderId="20" xfId="0" applyNumberFormat="1" applyFont="1" applyFill="1" applyBorder="1" applyAlignment="1" applyProtection="1">
      <alignment horizontal="center"/>
      <protection hidden="1"/>
    </xf>
    <xf numFmtId="3" fontId="8" fillId="16" borderId="35" xfId="0" applyNumberFormat="1" applyFont="1" applyFill="1" applyBorder="1" applyAlignment="1" applyProtection="1">
      <alignment horizontal="right"/>
      <protection hidden="1"/>
    </xf>
    <xf numFmtId="49" fontId="8" fillId="16" borderId="50" xfId="2" applyNumberFormat="1" applyFont="1" applyFill="1" applyBorder="1" applyAlignment="1">
      <alignment horizontal="center"/>
    </xf>
    <xf numFmtId="49" fontId="8" fillId="8" borderId="11" xfId="0" applyNumberFormat="1" applyFont="1" applyFill="1" applyBorder="1" applyAlignment="1">
      <alignment horizontal="center"/>
    </xf>
    <xf numFmtId="49" fontId="8" fillId="8" borderId="11" xfId="0" applyNumberFormat="1" applyFont="1" applyFill="1" applyBorder="1"/>
    <xf numFmtId="49" fontId="8" fillId="8" borderId="8" xfId="0" applyNumberFormat="1" applyFont="1" applyFill="1" applyBorder="1"/>
    <xf numFmtId="49" fontId="8" fillId="8" borderId="18" xfId="0" applyNumberFormat="1" applyFont="1" applyFill="1" applyBorder="1" applyAlignment="1">
      <alignment horizontal="center"/>
    </xf>
    <xf numFmtId="49" fontId="8" fillId="8" borderId="1" xfId="0" applyNumberFormat="1" applyFont="1" applyFill="1" applyBorder="1"/>
    <xf numFmtId="49" fontId="8" fillId="10" borderId="10" xfId="2" applyNumberFormat="1" applyFont="1" applyFill="1" applyBorder="1" applyAlignment="1">
      <alignment horizontal="center"/>
    </xf>
    <xf numFmtId="0" fontId="3" fillId="0" borderId="18" xfId="1" applyFont="1" applyBorder="1" applyAlignment="1">
      <alignment horizontal="right" vertical="distributed"/>
    </xf>
    <xf numFmtId="0" fontId="4" fillId="4" borderId="17" xfId="0" applyFont="1" applyFill="1" applyBorder="1" applyAlignment="1">
      <alignment horizontal="right" wrapText="1"/>
    </xf>
    <xf numFmtId="0" fontId="3" fillId="0" borderId="11" xfId="1" applyFont="1" applyBorder="1" applyAlignment="1">
      <alignment horizontal="right" vertical="distributed"/>
    </xf>
    <xf numFmtId="0" fontId="4" fillId="4" borderId="1" xfId="0" applyFont="1" applyFill="1" applyBorder="1" applyAlignment="1">
      <alignment horizontal="right" wrapText="1"/>
    </xf>
    <xf numFmtId="0" fontId="3" fillId="0" borderId="11" xfId="1" applyFont="1" applyFill="1" applyBorder="1" applyAlignment="1">
      <alignment horizontal="right" vertical="distributed"/>
    </xf>
    <xf numFmtId="0" fontId="3" fillId="0" borderId="22" xfId="1" applyFont="1" applyBorder="1" applyAlignment="1">
      <alignment horizontal="right" vertical="distributed"/>
    </xf>
    <xf numFmtId="0" fontId="3" fillId="0" borderId="61" xfId="1" applyFont="1" applyBorder="1" applyAlignment="1">
      <alignment horizontal="right" vertical="distributed"/>
    </xf>
    <xf numFmtId="0" fontId="4" fillId="12" borderId="17" xfId="0" applyFont="1" applyFill="1" applyBorder="1" applyAlignment="1">
      <alignment horizontal="right" wrapText="1"/>
    </xf>
    <xf numFmtId="0" fontId="3" fillId="0" borderId="62" xfId="1" applyFont="1" applyBorder="1" applyAlignment="1">
      <alignment horizontal="right" vertical="distributed"/>
    </xf>
    <xf numFmtId="0" fontId="4" fillId="12" borderId="1" xfId="0" applyFont="1" applyFill="1" applyBorder="1" applyAlignment="1">
      <alignment horizontal="right" wrapText="1"/>
    </xf>
    <xf numFmtId="0" fontId="3" fillId="0" borderId="63" xfId="1" applyFont="1" applyBorder="1" applyAlignment="1">
      <alignment horizontal="right" vertical="distributed"/>
    </xf>
    <xf numFmtId="0" fontId="3" fillId="0" borderId="63" xfId="1" applyFont="1" applyBorder="1" applyAlignment="1">
      <alignment horizontal="right" vertical="top"/>
    </xf>
    <xf numFmtId="170" fontId="3" fillId="12" borderId="1" xfId="0" applyNumberFormat="1" applyFont="1" applyFill="1" applyBorder="1" applyAlignment="1">
      <alignment horizontal="right" vertical="top"/>
    </xf>
    <xf numFmtId="0" fontId="4" fillId="12" borderId="1" xfId="0" applyFont="1" applyFill="1" applyBorder="1" applyAlignment="1">
      <alignment horizontal="right" vertical="top" wrapText="1"/>
    </xf>
    <xf numFmtId="0" fontId="4" fillId="12" borderId="1" xfId="0" applyFont="1" applyFill="1" applyBorder="1" applyAlignment="1">
      <alignment horizontal="left" vertical="top" wrapText="1"/>
    </xf>
    <xf numFmtId="170" fontId="3" fillId="26" borderId="17" xfId="0" applyNumberFormat="1" applyFont="1" applyFill="1" applyBorder="1" applyAlignment="1">
      <alignment horizontal="right" vertical="top"/>
    </xf>
    <xf numFmtId="0" fontId="4" fillId="26" borderId="17" xfId="0" applyFont="1" applyFill="1" applyBorder="1" applyAlignment="1">
      <alignment horizontal="right" vertical="top" wrapText="1"/>
    </xf>
    <xf numFmtId="0" fontId="3" fillId="0" borderId="62" xfId="1" applyFont="1" applyBorder="1" applyAlignment="1">
      <alignment horizontal="right" vertical="top"/>
    </xf>
    <xf numFmtId="170" fontId="3" fillId="26" borderId="1" xfId="0" applyNumberFormat="1" applyFont="1" applyFill="1" applyBorder="1" applyAlignment="1">
      <alignment horizontal="right" vertical="top"/>
    </xf>
    <xf numFmtId="0" fontId="4" fillId="26" borderId="1" xfId="0" applyFont="1" applyFill="1" applyBorder="1" applyAlignment="1">
      <alignment horizontal="right" vertical="top" wrapText="1"/>
    </xf>
    <xf numFmtId="170" fontId="3" fillId="26" borderId="12" xfId="0" applyNumberFormat="1" applyFont="1" applyFill="1" applyBorder="1" applyAlignment="1">
      <alignment horizontal="right" vertical="top"/>
    </xf>
    <xf numFmtId="0" fontId="4" fillId="26" borderId="12" xfId="0" applyFont="1" applyFill="1" applyBorder="1" applyAlignment="1">
      <alignment horizontal="right" vertical="top" wrapText="1"/>
    </xf>
    <xf numFmtId="0" fontId="4" fillId="10" borderId="1" xfId="0" applyFont="1" applyFill="1" applyBorder="1" applyAlignment="1">
      <alignment horizontal="right" vertical="top" wrapText="1"/>
    </xf>
    <xf numFmtId="0" fontId="4" fillId="10" borderId="1" xfId="0" applyFont="1" applyFill="1" applyBorder="1" applyAlignment="1">
      <alignment horizontal="left" vertical="top" wrapText="1"/>
    </xf>
    <xf numFmtId="0" fontId="3" fillId="0" borderId="64" xfId="1" applyFont="1" applyBorder="1" applyAlignment="1">
      <alignment horizontal="right" vertical="distributed"/>
    </xf>
    <xf numFmtId="0" fontId="3" fillId="0" borderId="60" xfId="1" applyFont="1" applyFill="1" applyBorder="1" applyAlignment="1">
      <alignment horizontal="right" vertical="distributed"/>
    </xf>
    <xf numFmtId="170" fontId="3" fillId="17" borderId="12" xfId="0" applyNumberFormat="1" applyFont="1" applyFill="1" applyBorder="1" applyAlignment="1">
      <alignment horizontal="right"/>
    </xf>
    <xf numFmtId="170" fontId="3" fillId="13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right" wrapText="1"/>
    </xf>
    <xf numFmtId="0" fontId="4" fillId="13" borderId="9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left" wrapText="1"/>
    </xf>
    <xf numFmtId="1" fontId="3" fillId="4" borderId="17" xfId="0" applyNumberFormat="1" applyFont="1" applyFill="1" applyBorder="1"/>
    <xf numFmtId="1" fontId="3" fillId="4" borderId="1" xfId="0" applyNumberFormat="1" applyFont="1" applyFill="1" applyBorder="1"/>
    <xf numFmtId="1" fontId="3" fillId="26" borderId="1" xfId="0" applyNumberFormat="1" applyFont="1" applyFill="1" applyBorder="1"/>
    <xf numFmtId="1" fontId="3" fillId="26" borderId="9" xfId="0" applyNumberFormat="1" applyFont="1" applyFill="1" applyBorder="1"/>
    <xf numFmtId="0" fontId="39" fillId="4" borderId="24" xfId="0" applyFont="1" applyFill="1" applyBorder="1" applyAlignment="1" applyProtection="1">
      <alignment horizontal="center" vertical="center"/>
      <protection hidden="1"/>
    </xf>
    <xf numFmtId="0" fontId="8" fillId="17" borderId="18" xfId="1" applyFont="1" applyFill="1" applyBorder="1" applyAlignment="1">
      <alignment vertical="distributed"/>
    </xf>
    <xf numFmtId="0" fontId="8" fillId="17" borderId="17" xfId="0" applyFont="1" applyFill="1" applyBorder="1" applyAlignment="1">
      <alignment wrapText="1"/>
    </xf>
    <xf numFmtId="0" fontId="8" fillId="17" borderId="22" xfId="1" applyFont="1" applyFill="1" applyBorder="1" applyAlignment="1">
      <alignment vertical="distributed"/>
    </xf>
    <xf numFmtId="0" fontId="8" fillId="17" borderId="12" xfId="0" applyFont="1" applyFill="1" applyBorder="1" applyAlignment="1">
      <alignment wrapText="1"/>
    </xf>
    <xf numFmtId="0" fontId="8" fillId="14" borderId="29" xfId="1" applyFont="1" applyFill="1" applyBorder="1" applyAlignment="1" applyProtection="1">
      <alignment horizontal="right" vertical="distributed"/>
      <protection hidden="1"/>
    </xf>
    <xf numFmtId="49" fontId="8" fillId="26" borderId="14" xfId="1" applyNumberFormat="1" applyFont="1" applyFill="1" applyBorder="1" applyAlignment="1">
      <alignment horizontal="right" vertical="distributed"/>
    </xf>
    <xf numFmtId="0" fontId="8" fillId="14" borderId="14" xfId="0" applyFont="1" applyFill="1" applyBorder="1" applyProtection="1">
      <protection hidden="1"/>
    </xf>
    <xf numFmtId="49" fontId="8" fillId="17" borderId="17" xfId="1" applyNumberFormat="1" applyFont="1" applyFill="1" applyBorder="1" applyAlignment="1">
      <alignment horizontal="right" vertical="distributed"/>
    </xf>
    <xf numFmtId="49" fontId="8" fillId="17" borderId="1" xfId="1" applyNumberFormat="1" applyFont="1" applyFill="1" applyBorder="1" applyAlignment="1">
      <alignment horizontal="right" vertical="distributed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10" borderId="17" xfId="0" applyFont="1" applyFill="1" applyBorder="1" applyAlignment="1" applyProtection="1">
      <alignment horizontal="center" vertical="center"/>
      <protection hidden="1"/>
    </xf>
    <xf numFmtId="0" fontId="8" fillId="10" borderId="1" xfId="0" applyNumberFormat="1" applyFont="1" applyFill="1" applyBorder="1" applyAlignment="1" applyProtection="1">
      <alignment horizontal="center" vertical="center"/>
      <protection hidden="1"/>
    </xf>
    <xf numFmtId="0" fontId="8" fillId="10" borderId="1" xfId="0" applyFont="1" applyFill="1" applyBorder="1" applyAlignment="1" applyProtection="1">
      <alignment horizontal="center" vertical="center"/>
      <protection hidden="1"/>
    </xf>
    <xf numFmtId="0" fontId="8" fillId="10" borderId="14" xfId="0" applyFont="1" applyFill="1" applyBorder="1" applyAlignment="1" applyProtection="1">
      <alignment horizontal="center" vertical="center"/>
      <protection hidden="1"/>
    </xf>
    <xf numFmtId="0" fontId="8" fillId="10" borderId="12" xfId="0" applyFont="1" applyFill="1" applyBorder="1" applyAlignment="1" applyProtection="1">
      <alignment horizontal="center" vertical="center"/>
      <protection hidden="1"/>
    </xf>
    <xf numFmtId="0" fontId="8" fillId="14" borderId="17" xfId="0" applyFont="1" applyFill="1" applyBorder="1" applyAlignment="1" applyProtection="1">
      <alignment horizontal="center" vertical="center"/>
      <protection hidden="1"/>
    </xf>
    <xf numFmtId="0" fontId="8" fillId="14" borderId="14" xfId="0" applyFont="1" applyFill="1" applyBorder="1" applyAlignment="1" applyProtection="1">
      <alignment horizontal="center" vertical="center"/>
      <protection hidden="1"/>
    </xf>
    <xf numFmtId="0" fontId="8" fillId="15" borderId="17" xfId="0" applyFont="1" applyFill="1" applyBorder="1" applyAlignment="1" applyProtection="1">
      <alignment horizontal="center" vertical="center"/>
      <protection hidden="1"/>
    </xf>
    <xf numFmtId="0" fontId="8" fillId="15" borderId="12" xfId="0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8" borderId="17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14" borderId="1" xfId="0" applyFont="1" applyFill="1" applyBorder="1" applyAlignment="1" applyProtection="1">
      <alignment horizontal="center" vertical="center"/>
      <protection hidden="1"/>
    </xf>
    <xf numFmtId="0" fontId="8" fillId="5" borderId="17" xfId="0" applyFont="1" applyFill="1" applyBorder="1" applyAlignment="1" applyProtection="1">
      <alignment horizontal="center" vertical="center"/>
      <protection hidden="1"/>
    </xf>
    <xf numFmtId="0" fontId="8" fillId="5" borderId="12" xfId="0" applyFont="1" applyFill="1" applyBorder="1" applyAlignment="1" applyProtection="1">
      <alignment horizontal="center" vertical="center"/>
      <protection hidden="1"/>
    </xf>
    <xf numFmtId="0" fontId="8" fillId="6" borderId="35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17" borderId="17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/>
    </xf>
    <xf numFmtId="0" fontId="8" fillId="16" borderId="11" xfId="1" applyFont="1" applyFill="1" applyBorder="1" applyAlignment="1">
      <alignment horizontal="right" vertical="distributed"/>
    </xf>
    <xf numFmtId="0" fontId="9" fillId="16" borderId="1" xfId="0" applyFont="1" applyFill="1" applyBorder="1" applyAlignment="1">
      <alignment wrapText="1"/>
    </xf>
    <xf numFmtId="0" fontId="8" fillId="16" borderId="1" xfId="0" applyFont="1" applyFill="1" applyBorder="1" applyAlignment="1">
      <alignment wrapText="1"/>
    </xf>
    <xf numFmtId="0" fontId="8" fillId="16" borderId="29" xfId="1" applyFont="1" applyFill="1" applyBorder="1" applyAlignment="1">
      <alignment horizontal="right" vertical="distributed"/>
    </xf>
    <xf numFmtId="0" fontId="8" fillId="8" borderId="48" xfId="1" applyFont="1" applyFill="1" applyBorder="1" applyAlignment="1">
      <alignment horizontal="right" vertical="distributed"/>
    </xf>
    <xf numFmtId="0" fontId="8" fillId="8" borderId="29" xfId="1" applyFont="1" applyFill="1" applyBorder="1" applyAlignment="1" applyProtection="1">
      <alignment horizontal="right" vertical="distributed"/>
      <protection hidden="1"/>
    </xf>
    <xf numFmtId="0" fontId="8" fillId="8" borderId="14" xfId="0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Protection="1">
      <protection hidden="1"/>
    </xf>
    <xf numFmtId="49" fontId="8" fillId="8" borderId="1" xfId="1" applyNumberFormat="1" applyFont="1" applyFill="1" applyBorder="1" applyAlignment="1">
      <alignment horizontal="right" vertical="distributed"/>
    </xf>
    <xf numFmtId="0" fontId="8" fillId="23" borderId="18" xfId="1" applyFont="1" applyFill="1" applyBorder="1" applyAlignment="1">
      <alignment horizontal="right" vertical="distributed"/>
    </xf>
    <xf numFmtId="49" fontId="8" fillId="23" borderId="24" xfId="1" applyNumberFormat="1" applyFont="1" applyFill="1" applyBorder="1" applyAlignment="1">
      <alignment horizontal="right" vertical="distributed"/>
    </xf>
    <xf numFmtId="0" fontId="8" fillId="23" borderId="17" xfId="0" applyFont="1" applyFill="1" applyBorder="1" applyAlignment="1">
      <alignment horizontal="center"/>
    </xf>
    <xf numFmtId="0" fontId="8" fillId="23" borderId="17" xfId="0" applyFont="1" applyFill="1" applyBorder="1" applyAlignment="1">
      <alignment wrapText="1"/>
    </xf>
    <xf numFmtId="0" fontId="8" fillId="23" borderId="11" xfId="1" applyFont="1" applyFill="1" applyBorder="1" applyAlignment="1">
      <alignment horizontal="right" vertical="distributed"/>
    </xf>
    <xf numFmtId="49" fontId="8" fillId="23" borderId="14" xfId="1" applyNumberFormat="1" applyFont="1" applyFill="1" applyBorder="1" applyAlignment="1">
      <alignment horizontal="right" vertical="distributed"/>
    </xf>
    <xf numFmtId="0" fontId="8" fillId="23" borderId="1" xfId="0" applyFont="1" applyFill="1" applyBorder="1" applyAlignment="1">
      <alignment horizontal="center"/>
    </xf>
    <xf numFmtId="0" fontId="8" fillId="23" borderId="1" xfId="0" applyFont="1" applyFill="1" applyBorder="1" applyAlignment="1">
      <alignment wrapText="1"/>
    </xf>
    <xf numFmtId="0" fontId="9" fillId="23" borderId="1" xfId="0" applyFont="1" applyFill="1" applyBorder="1" applyAlignment="1">
      <alignment wrapText="1"/>
    </xf>
    <xf numFmtId="0" fontId="8" fillId="17" borderId="9" xfId="0" applyFont="1" applyFill="1" applyBorder="1" applyAlignment="1">
      <alignment horizontal="center"/>
    </xf>
    <xf numFmtId="0" fontId="9" fillId="17" borderId="9" xfId="0" applyFont="1" applyFill="1" applyBorder="1" applyAlignment="1">
      <alignment wrapText="1"/>
    </xf>
    <xf numFmtId="0" fontId="8" fillId="17" borderId="1" xfId="0" applyFont="1" applyFill="1" applyBorder="1" applyAlignment="1">
      <alignment horizontal="center"/>
    </xf>
    <xf numFmtId="0" fontId="9" fillId="17" borderId="1" xfId="0" applyFont="1" applyFill="1" applyBorder="1" applyAlignment="1">
      <alignment wrapText="1"/>
    </xf>
    <xf numFmtId="0" fontId="8" fillId="13" borderId="18" xfId="1" applyFont="1" applyFill="1" applyBorder="1" applyAlignment="1">
      <alignment vertical="distributed"/>
    </xf>
    <xf numFmtId="0" fontId="8" fillId="13" borderId="17" xfId="0" applyFont="1" applyFill="1" applyBorder="1" applyAlignment="1">
      <alignment horizontal="center"/>
    </xf>
    <xf numFmtId="0" fontId="9" fillId="13" borderId="17" xfId="0" applyFont="1" applyFill="1" applyBorder="1" applyAlignment="1">
      <alignment wrapText="1"/>
    </xf>
    <xf numFmtId="0" fontId="8" fillId="13" borderId="11" xfId="1" applyFont="1" applyFill="1" applyBorder="1" applyAlignment="1">
      <alignment vertical="distributed"/>
    </xf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wrapText="1"/>
    </xf>
    <xf numFmtId="49" fontId="8" fillId="13" borderId="1" xfId="1" applyNumberFormat="1" applyFont="1" applyFill="1" applyBorder="1" applyAlignment="1">
      <alignment horizontal="right" vertical="distributed"/>
    </xf>
    <xf numFmtId="0" fontId="9" fillId="13" borderId="1" xfId="0" applyFont="1" applyFill="1" applyBorder="1" applyAlignment="1">
      <alignment wrapText="1"/>
    </xf>
    <xf numFmtId="0" fontId="8" fillId="12" borderId="18" xfId="1" applyFont="1" applyFill="1" applyBorder="1" applyAlignment="1">
      <alignment vertical="distributed"/>
    </xf>
    <xf numFmtId="0" fontId="8" fillId="12" borderId="17" xfId="0" applyFont="1" applyFill="1" applyBorder="1" applyAlignment="1">
      <alignment horizontal="center"/>
    </xf>
    <xf numFmtId="0" fontId="8" fillId="12" borderId="17" xfId="0" applyFont="1" applyFill="1" applyBorder="1" applyAlignment="1">
      <alignment wrapText="1"/>
    </xf>
    <xf numFmtId="0" fontId="8" fillId="12" borderId="11" xfId="1" applyFont="1" applyFill="1" applyBorder="1" applyAlignment="1">
      <alignment vertical="distributed"/>
    </xf>
    <xf numFmtId="0" fontId="8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wrapText="1"/>
    </xf>
    <xf numFmtId="49" fontId="8" fillId="12" borderId="1" xfId="1" applyNumberFormat="1" applyFont="1" applyFill="1" applyBorder="1" applyAlignment="1">
      <alignment horizontal="right" vertical="distributed"/>
    </xf>
    <xf numFmtId="49" fontId="8" fillId="12" borderId="25" xfId="1" applyNumberFormat="1" applyFont="1" applyFill="1" applyBorder="1" applyAlignment="1">
      <alignment horizontal="right" vertical="distributed"/>
    </xf>
    <xf numFmtId="0" fontId="8" fillId="12" borderId="25" xfId="0" applyFont="1" applyFill="1" applyBorder="1" applyAlignment="1">
      <alignment horizontal="center"/>
    </xf>
    <xf numFmtId="0" fontId="8" fillId="12" borderId="25" xfId="0" applyFont="1" applyFill="1" applyBorder="1" applyAlignment="1">
      <alignment wrapText="1"/>
    </xf>
    <xf numFmtId="0" fontId="8" fillId="0" borderId="1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/>
    </xf>
    <xf numFmtId="1" fontId="8" fillId="0" borderId="9" xfId="2" applyNumberFormat="1" applyFont="1" applyBorder="1" applyAlignment="1" applyProtection="1">
      <alignment horizontal="right"/>
      <protection hidden="1"/>
    </xf>
    <xf numFmtId="0" fontId="8" fillId="0" borderId="9" xfId="2" applyFont="1" applyBorder="1" applyProtection="1">
      <protection locked="0"/>
    </xf>
    <xf numFmtId="0" fontId="11" fillId="17" borderId="19" xfId="2" applyFont="1" applyFill="1" applyBorder="1" applyAlignment="1" applyProtection="1">
      <alignment horizontal="center"/>
      <protection locked="0"/>
    </xf>
    <xf numFmtId="0" fontId="45" fillId="29" borderId="0" xfId="0" applyFont="1" applyFill="1" applyBorder="1" applyAlignment="1">
      <alignment horizontal="center" wrapText="1"/>
    </xf>
    <xf numFmtId="49" fontId="8" fillId="16" borderId="9" xfId="1" applyNumberFormat="1" applyFont="1" applyFill="1" applyBorder="1" applyAlignment="1">
      <alignment horizontal="right" vertical="distributed"/>
    </xf>
    <xf numFmtId="0" fontId="8" fillId="16" borderId="9" xfId="0" applyFont="1" applyFill="1" applyBorder="1" applyAlignment="1">
      <alignment horizontal="center"/>
    </xf>
    <xf numFmtId="0" fontId="8" fillId="16" borderId="9" xfId="0" applyFont="1" applyFill="1" applyBorder="1" applyAlignment="1">
      <alignment wrapText="1"/>
    </xf>
    <xf numFmtId="0" fontId="8" fillId="16" borderId="1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49" fontId="8" fillId="8" borderId="12" xfId="1" applyNumberFormat="1" applyFont="1" applyFill="1" applyBorder="1" applyAlignment="1">
      <alignment horizontal="right" vertical="distributed"/>
    </xf>
    <xf numFmtId="0" fontId="8" fillId="8" borderId="12" xfId="0" applyFont="1" applyFill="1" applyBorder="1" applyAlignment="1">
      <alignment horizontal="center"/>
    </xf>
    <xf numFmtId="0" fontId="9" fillId="8" borderId="12" xfId="0" applyFont="1" applyFill="1" applyBorder="1"/>
    <xf numFmtId="49" fontId="8" fillId="16" borderId="25" xfId="1" applyNumberFormat="1" applyFont="1" applyFill="1" applyBorder="1" applyAlignment="1">
      <alignment horizontal="right" vertical="distributed"/>
    </xf>
    <xf numFmtId="0" fontId="8" fillId="16" borderId="25" xfId="0" applyFont="1" applyFill="1" applyBorder="1" applyAlignment="1" applyProtection="1">
      <alignment horizontal="center" vertical="center"/>
      <protection hidden="1"/>
    </xf>
    <xf numFmtId="0" fontId="8" fillId="16" borderId="25" xfId="0" applyFont="1" applyFill="1" applyBorder="1" applyAlignment="1" applyProtection="1">
      <alignment wrapText="1"/>
      <protection hidden="1"/>
    </xf>
    <xf numFmtId="1" fontId="8" fillId="4" borderId="40" xfId="0" applyNumberFormat="1" applyFont="1" applyFill="1" applyBorder="1" applyProtection="1">
      <protection hidden="1"/>
    </xf>
    <xf numFmtId="1" fontId="8" fillId="4" borderId="41" xfId="0" applyNumberFormat="1" applyFont="1" applyFill="1" applyBorder="1" applyProtection="1">
      <protection hidden="1"/>
    </xf>
    <xf numFmtId="1" fontId="8" fillId="4" borderId="43" xfId="0" applyNumberFormat="1" applyFont="1" applyFill="1" applyBorder="1" applyProtection="1">
      <protection hidden="1"/>
    </xf>
    <xf numFmtId="1" fontId="8" fillId="10" borderId="40" xfId="0" applyNumberFormat="1" applyFont="1" applyFill="1" applyBorder="1" applyProtection="1">
      <protection hidden="1"/>
    </xf>
    <xf numFmtId="1" fontId="8" fillId="10" borderId="41" xfId="0" applyNumberFormat="1" applyFont="1" applyFill="1" applyBorder="1" applyProtection="1">
      <protection hidden="1"/>
    </xf>
    <xf numFmtId="1" fontId="8" fillId="10" borderId="43" xfId="0" applyNumberFormat="1" applyFont="1" applyFill="1" applyBorder="1" applyProtection="1">
      <protection hidden="1"/>
    </xf>
    <xf numFmtId="1" fontId="8" fillId="10" borderId="42" xfId="0" applyNumberFormat="1" applyFont="1" applyFill="1" applyBorder="1" applyProtection="1">
      <protection hidden="1"/>
    </xf>
    <xf numFmtId="1" fontId="8" fillId="14" borderId="40" xfId="0" applyNumberFormat="1" applyFont="1" applyFill="1" applyBorder="1" applyProtection="1">
      <protection hidden="1"/>
    </xf>
    <xf numFmtId="1" fontId="8" fillId="14" borderId="43" xfId="0" applyNumberFormat="1" applyFont="1" applyFill="1" applyBorder="1" applyProtection="1">
      <protection hidden="1"/>
    </xf>
    <xf numFmtId="1" fontId="8" fillId="17" borderId="40" xfId="0" applyNumberFormat="1" applyFont="1" applyFill="1" applyBorder="1" applyProtection="1">
      <protection hidden="1"/>
    </xf>
    <xf numFmtId="1" fontId="8" fillId="17" borderId="42" xfId="0" applyNumberFormat="1" applyFont="1" applyFill="1" applyBorder="1" applyProtection="1">
      <protection hidden="1"/>
    </xf>
    <xf numFmtId="1" fontId="8" fillId="0" borderId="10" xfId="2" applyNumberFormat="1" applyFont="1" applyBorder="1" applyAlignment="1" applyProtection="1">
      <alignment horizontal="right"/>
      <protection hidden="1"/>
    </xf>
    <xf numFmtId="0" fontId="45" fillId="29" borderId="0" xfId="0" applyFont="1" applyFill="1" applyBorder="1" applyAlignment="1">
      <alignment horizontal="center" wrapText="1"/>
    </xf>
    <xf numFmtId="0" fontId="45" fillId="29" borderId="0" xfId="0" applyFont="1" applyFill="1" applyBorder="1" applyAlignment="1">
      <alignment horizontal="center" wrapText="1"/>
    </xf>
    <xf numFmtId="0" fontId="50" fillId="0" borderId="0" xfId="6" applyFont="1" applyProtection="1">
      <protection hidden="1"/>
    </xf>
    <xf numFmtId="0" fontId="45" fillId="29" borderId="0" xfId="0" applyFont="1" applyFill="1" applyBorder="1" applyAlignment="1">
      <alignment vertical="center"/>
    </xf>
    <xf numFmtId="0" fontId="45" fillId="29" borderId="0" xfId="0" applyFont="1" applyFill="1" applyBorder="1" applyAlignment="1">
      <alignment horizontal="left" vertical="center"/>
    </xf>
    <xf numFmtId="16" fontId="9" fillId="17" borderId="6" xfId="2" applyNumberFormat="1" applyFont="1" applyFill="1" applyBorder="1" applyAlignment="1" applyProtection="1">
      <alignment horizontal="left" vertical="center"/>
      <protection locked="0"/>
    </xf>
    <xf numFmtId="172" fontId="9" fillId="19" borderId="6" xfId="2" applyNumberFormat="1" applyFont="1" applyFill="1" applyBorder="1" applyAlignment="1" applyProtection="1">
      <alignment horizontal="left" vertical="center"/>
      <protection locked="0"/>
    </xf>
    <xf numFmtId="1" fontId="8" fillId="0" borderId="23" xfId="2" applyNumberFormat="1" applyFont="1" applyBorder="1" applyAlignment="1" applyProtection="1">
      <alignment horizontal="right"/>
      <protection hidden="1"/>
    </xf>
    <xf numFmtId="1" fontId="8" fillId="0" borderId="16" xfId="2" applyNumberFormat="1" applyFont="1" applyBorder="1" applyAlignment="1" applyProtection="1">
      <alignment horizontal="right"/>
      <protection hidden="1"/>
    </xf>
    <xf numFmtId="0" fontId="8" fillId="0" borderId="17" xfId="2" applyFont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49" fontId="8" fillId="10" borderId="18" xfId="0" applyNumberFormat="1" applyFont="1" applyFill="1" applyBorder="1"/>
    <xf numFmtId="0" fontId="0" fillId="10" borderId="1" xfId="0" applyFill="1" applyBorder="1"/>
    <xf numFmtId="0" fontId="0" fillId="10" borderId="0" xfId="0" applyFill="1"/>
    <xf numFmtId="49" fontId="8" fillId="10" borderId="11" xfId="0" applyNumberFormat="1" applyFont="1" applyFill="1" applyBorder="1" applyAlignment="1">
      <alignment horizontal="center"/>
    </xf>
    <xf numFmtId="49" fontId="8" fillId="10" borderId="1" xfId="0" applyNumberFormat="1" applyFont="1" applyFill="1" applyBorder="1"/>
    <xf numFmtId="49" fontId="8" fillId="10" borderId="8" xfId="0" applyNumberFormat="1" applyFont="1" applyFill="1" applyBorder="1"/>
    <xf numFmtId="49" fontId="8" fillId="10" borderId="1" xfId="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0" fontId="8" fillId="0" borderId="26" xfId="0" applyFont="1" applyFill="1" applyBorder="1" applyAlignment="1" applyProtection="1">
      <alignment wrapText="1"/>
      <protection hidden="1"/>
    </xf>
    <xf numFmtId="3" fontId="8" fillId="0" borderId="1" xfId="0" applyNumberFormat="1" applyFont="1" applyFill="1" applyBorder="1" applyAlignment="1" applyProtection="1">
      <alignment horizontal="right"/>
      <protection hidden="1"/>
    </xf>
    <xf numFmtId="49" fontId="8" fillId="4" borderId="6" xfId="2" applyNumberFormat="1" applyFont="1" applyFill="1" applyBorder="1" applyAlignment="1">
      <alignment horizontal="center"/>
    </xf>
    <xf numFmtId="49" fontId="8" fillId="4" borderId="18" xfId="0" applyNumberFormat="1" applyFont="1" applyFill="1" applyBorder="1"/>
    <xf numFmtId="1" fontId="8" fillId="4" borderId="11" xfId="0" applyNumberFormat="1" applyFont="1" applyFill="1" applyBorder="1" applyAlignment="1">
      <alignment horizontal="left"/>
    </xf>
    <xf numFmtId="49" fontId="8" fillId="4" borderId="51" xfId="2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 applyProtection="1">
      <alignment horizontal="right"/>
      <protection hidden="1"/>
    </xf>
    <xf numFmtId="3" fontId="8" fillId="0" borderId="65" xfId="0" applyNumberFormat="1" applyFont="1" applyFill="1" applyBorder="1" applyAlignment="1" applyProtection="1">
      <alignment horizontal="right"/>
      <protection hidden="1"/>
    </xf>
    <xf numFmtId="3" fontId="8" fillId="0" borderId="49" xfId="0" applyNumberFormat="1" applyFont="1" applyFill="1" applyBorder="1" applyAlignment="1" applyProtection="1">
      <alignment horizontal="right"/>
      <protection hidden="1"/>
    </xf>
    <xf numFmtId="49" fontId="8" fillId="8" borderId="18" xfId="2" applyNumberFormat="1" applyFont="1" applyFill="1" applyBorder="1" applyAlignment="1">
      <alignment horizontal="center"/>
    </xf>
    <xf numFmtId="49" fontId="8" fillId="8" borderId="8" xfId="2" applyNumberFormat="1" applyFont="1" applyFill="1" applyBorder="1" applyAlignment="1">
      <alignment horizontal="center"/>
    </xf>
    <xf numFmtId="49" fontId="8" fillId="8" borderId="48" xfId="2" applyNumberFormat="1" applyFont="1" applyFill="1" applyBorder="1" applyAlignment="1">
      <alignment horizontal="center"/>
    </xf>
    <xf numFmtId="49" fontId="8" fillId="8" borderId="12" xfId="0" applyNumberFormat="1" applyFont="1" applyFill="1" applyBorder="1"/>
    <xf numFmtId="1" fontId="8" fillId="15" borderId="39" xfId="0" applyNumberFormat="1" applyFont="1" applyFill="1" applyBorder="1" applyProtection="1">
      <protection hidden="1"/>
    </xf>
    <xf numFmtId="1" fontId="8" fillId="15" borderId="37" xfId="0" applyNumberFormat="1" applyFont="1" applyFill="1" applyBorder="1" applyProtection="1">
      <protection hidden="1"/>
    </xf>
    <xf numFmtId="1" fontId="8" fillId="4" borderId="37" xfId="0" applyNumberFormat="1" applyFont="1" applyFill="1" applyBorder="1" applyProtection="1">
      <protection hidden="1"/>
    </xf>
    <xf numFmtId="1" fontId="8" fillId="8" borderId="39" xfId="0" applyNumberFormat="1" applyFont="1" applyFill="1" applyBorder="1" applyProtection="1">
      <protection hidden="1"/>
    </xf>
    <xf numFmtId="1" fontId="8" fillId="8" borderId="2" xfId="0" applyNumberFormat="1" applyFont="1" applyFill="1" applyBorder="1" applyProtection="1">
      <protection hidden="1"/>
    </xf>
    <xf numFmtId="1" fontId="8" fillId="8" borderId="3" xfId="0" applyNumberFormat="1" applyFont="1" applyFill="1" applyBorder="1" applyProtection="1">
      <protection hidden="1"/>
    </xf>
    <xf numFmtId="1" fontId="8" fillId="8" borderId="37" xfId="0" applyNumberFormat="1" applyFont="1" applyFill="1" applyBorder="1" applyProtection="1">
      <protection hidden="1"/>
    </xf>
    <xf numFmtId="1" fontId="8" fillId="16" borderId="28" xfId="0" applyNumberFormat="1" applyFont="1" applyFill="1" applyBorder="1" applyProtection="1">
      <protection hidden="1"/>
    </xf>
    <xf numFmtId="1" fontId="8" fillId="0" borderId="38" xfId="0" applyNumberFormat="1" applyFont="1" applyBorder="1" applyProtection="1">
      <protection hidden="1"/>
    </xf>
    <xf numFmtId="1" fontId="8" fillId="14" borderId="39" xfId="0" applyNumberFormat="1" applyFont="1" applyFill="1" applyBorder="1" applyProtection="1">
      <protection hidden="1"/>
    </xf>
    <xf numFmtId="1" fontId="8" fillId="14" borderId="2" xfId="0" applyNumberFormat="1" applyFont="1" applyFill="1" applyBorder="1" applyProtection="1">
      <protection hidden="1"/>
    </xf>
    <xf numFmtId="1" fontId="8" fillId="5" borderId="39" xfId="0" applyNumberFormat="1" applyFont="1" applyFill="1" applyBorder="1" applyProtection="1">
      <protection hidden="1"/>
    </xf>
    <xf numFmtId="1" fontId="8" fillId="5" borderId="37" xfId="0" applyNumberFormat="1" applyFont="1" applyFill="1" applyBorder="1" applyProtection="1">
      <protection hidden="1"/>
    </xf>
    <xf numFmtId="1" fontId="8" fillId="6" borderId="38" xfId="0" applyNumberFormat="1" applyFont="1" applyFill="1" applyBorder="1" applyProtection="1">
      <protection hidden="1"/>
    </xf>
    <xf numFmtId="1" fontId="8" fillId="2" borderId="39" xfId="0" applyNumberFormat="1" applyFont="1" applyFill="1" applyBorder="1" applyProtection="1">
      <protection hidden="1"/>
    </xf>
    <xf numFmtId="1" fontId="8" fillId="2" borderId="2" xfId="0" applyNumberFormat="1" applyFont="1" applyFill="1" applyBorder="1" applyProtection="1">
      <protection hidden="1"/>
    </xf>
    <xf numFmtId="1" fontId="8" fillId="3" borderId="39" xfId="0" applyNumberFormat="1" applyFont="1" applyFill="1" applyBorder="1" applyProtection="1">
      <protection hidden="1"/>
    </xf>
    <xf numFmtId="1" fontId="8" fillId="3" borderId="2" xfId="0" applyNumberFormat="1" applyFont="1" applyFill="1" applyBorder="1" applyProtection="1">
      <protection hidden="1"/>
    </xf>
    <xf numFmtId="1" fontId="8" fillId="3" borderId="37" xfId="0" applyNumberFormat="1" applyFont="1" applyFill="1" applyBorder="1" applyProtection="1">
      <protection hidden="1"/>
    </xf>
    <xf numFmtId="1" fontId="8" fillId="17" borderId="39" xfId="0" applyNumberFormat="1" applyFont="1" applyFill="1" applyBorder="1"/>
    <xf numFmtId="1" fontId="8" fillId="17" borderId="37" xfId="0" applyNumberFormat="1" applyFont="1" applyFill="1" applyBorder="1"/>
    <xf numFmtId="0" fontId="8" fillId="0" borderId="53" xfId="0" applyFont="1" applyBorder="1" applyProtection="1">
      <protection locked="0"/>
    </xf>
    <xf numFmtId="0" fontId="8" fillId="0" borderId="54" xfId="0" applyFont="1" applyBorder="1" applyProtection="1">
      <protection locked="0"/>
    </xf>
    <xf numFmtId="0" fontId="8" fillId="0" borderId="55" xfId="0" applyFont="1" applyBorder="1" applyProtection="1">
      <protection locked="0"/>
    </xf>
    <xf numFmtId="0" fontId="8" fillId="0" borderId="52" xfId="0" applyFont="1" applyBorder="1" applyProtection="1">
      <protection locked="0"/>
    </xf>
    <xf numFmtId="49" fontId="8" fillId="4" borderId="17" xfId="2" applyNumberFormat="1" applyFont="1" applyFill="1" applyBorder="1" applyAlignment="1">
      <alignment horizontal="center"/>
    </xf>
    <xf numFmtId="0" fontId="8" fillId="4" borderId="17" xfId="2" applyFont="1" applyFill="1" applyBorder="1" applyAlignment="1">
      <alignment vertical="center" wrapText="1"/>
    </xf>
    <xf numFmtId="0" fontId="8" fillId="4" borderId="17" xfId="2" applyFont="1" applyFill="1" applyBorder="1" applyAlignment="1">
      <alignment horizontal="center"/>
    </xf>
    <xf numFmtId="0" fontId="8" fillId="4" borderId="39" xfId="2" applyFont="1" applyFill="1" applyBorder="1" applyAlignment="1">
      <alignment horizontal="center"/>
    </xf>
    <xf numFmtId="49" fontId="8" fillId="4" borderId="1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49" fontId="8" fillId="11" borderId="1" xfId="2" applyNumberFormat="1" applyFont="1" applyFill="1" applyBorder="1" applyAlignment="1">
      <alignment horizontal="center"/>
    </xf>
    <xf numFmtId="0" fontId="8" fillId="11" borderId="1" xfId="2" applyFont="1" applyFill="1" applyBorder="1" applyAlignment="1">
      <alignment vertical="center" wrapText="1"/>
    </xf>
    <xf numFmtId="0" fontId="8" fillId="11" borderId="1" xfId="2" applyFont="1" applyFill="1" applyBorder="1" applyAlignment="1">
      <alignment horizontal="center"/>
    </xf>
    <xf numFmtId="0" fontId="8" fillId="11" borderId="2" xfId="2" applyFont="1" applyFill="1" applyBorder="1" applyAlignment="1">
      <alignment horizontal="center"/>
    </xf>
    <xf numFmtId="49" fontId="8" fillId="11" borderId="1" xfId="2" applyNumberFormat="1" applyFont="1" applyFill="1" applyBorder="1" applyAlignment="1">
      <alignment horizontal="center" vertical="center"/>
    </xf>
    <xf numFmtId="0" fontId="8" fillId="11" borderId="1" xfId="2" applyFont="1" applyFill="1" applyBorder="1" applyAlignment="1">
      <alignment horizontal="center" vertical="center"/>
    </xf>
    <xf numFmtId="49" fontId="8" fillId="6" borderId="17" xfId="2" applyNumberFormat="1" applyFont="1" applyFill="1" applyBorder="1" applyAlignment="1">
      <alignment horizontal="center"/>
    </xf>
    <xf numFmtId="0" fontId="8" fillId="6" borderId="17" xfId="2" applyFont="1" applyFill="1" applyBorder="1" applyAlignment="1">
      <alignment vertical="center" wrapText="1"/>
    </xf>
    <xf numFmtId="0" fontId="8" fillId="6" borderId="17" xfId="2" applyFont="1" applyFill="1" applyBorder="1" applyAlignment="1">
      <alignment horizontal="center"/>
    </xf>
    <xf numFmtId="0" fontId="8" fillId="6" borderId="39" xfId="2" applyFont="1" applyFill="1" applyBorder="1" applyAlignment="1">
      <alignment horizontal="center"/>
    </xf>
    <xf numFmtId="49" fontId="8" fillId="6" borderId="1" xfId="2" applyNumberFormat="1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6" borderId="2" xfId="2" applyFont="1" applyFill="1" applyBorder="1" applyAlignment="1">
      <alignment horizontal="center"/>
    </xf>
    <xf numFmtId="0" fontId="8" fillId="6" borderId="12" xfId="2" applyFont="1" applyFill="1" applyBorder="1" applyAlignment="1">
      <alignment horizontal="center"/>
    </xf>
    <xf numFmtId="0" fontId="8" fillId="6" borderId="37" xfId="2" applyFont="1" applyFill="1" applyBorder="1" applyAlignment="1">
      <alignment horizontal="center"/>
    </xf>
    <xf numFmtId="49" fontId="8" fillId="31" borderId="1" xfId="2" applyNumberFormat="1" applyFont="1" applyFill="1" applyBorder="1" applyAlignment="1">
      <alignment horizontal="center"/>
    </xf>
    <xf numFmtId="0" fontId="8" fillId="31" borderId="1" xfId="2" applyFont="1" applyFill="1" applyBorder="1" applyAlignment="1">
      <alignment vertical="center" wrapText="1"/>
    </xf>
    <xf numFmtId="0" fontId="8" fillId="31" borderId="1" xfId="2" applyFont="1" applyFill="1" applyBorder="1" applyAlignment="1">
      <alignment horizontal="center"/>
    </xf>
    <xf numFmtId="0" fontId="8" fillId="31" borderId="2" xfId="2" applyFont="1" applyFill="1" applyBorder="1" applyAlignment="1">
      <alignment horizontal="center"/>
    </xf>
    <xf numFmtId="49" fontId="8" fillId="10" borderId="32" xfId="2" applyNumberFormat="1" applyFont="1" applyFill="1" applyBorder="1" applyAlignment="1">
      <alignment horizontal="center"/>
    </xf>
    <xf numFmtId="0" fontId="8" fillId="10" borderId="17" xfId="2" applyFont="1" applyFill="1" applyBorder="1" applyAlignment="1">
      <alignment vertical="center" wrapText="1"/>
    </xf>
    <xf numFmtId="0" fontId="8" fillId="10" borderId="17" xfId="2" applyFont="1" applyFill="1" applyBorder="1" applyAlignment="1">
      <alignment horizontal="center"/>
    </xf>
    <xf numFmtId="0" fontId="8" fillId="10" borderId="39" xfId="2" applyFont="1" applyFill="1" applyBorder="1" applyAlignment="1">
      <alignment horizontal="center"/>
    </xf>
    <xf numFmtId="0" fontId="8" fillId="10" borderId="9" xfId="2" applyFont="1" applyFill="1" applyBorder="1" applyAlignment="1">
      <alignment vertical="center" wrapText="1"/>
    </xf>
    <xf numFmtId="0" fontId="8" fillId="10" borderId="10" xfId="2" applyFont="1" applyFill="1" applyBorder="1" applyAlignment="1">
      <alignment horizontal="center"/>
    </xf>
    <xf numFmtId="0" fontId="8" fillId="10" borderId="6" xfId="2" applyFont="1" applyFill="1" applyBorder="1" applyAlignment="1">
      <alignment horizontal="center"/>
    </xf>
    <xf numFmtId="0" fontId="8" fillId="10" borderId="1" xfId="2" applyFont="1" applyFill="1" applyBorder="1" applyAlignment="1">
      <alignment vertical="center" wrapText="1"/>
    </xf>
    <xf numFmtId="0" fontId="8" fillId="10" borderId="1" xfId="2" applyFont="1" applyFill="1" applyBorder="1" applyAlignment="1">
      <alignment horizontal="center"/>
    </xf>
    <xf numFmtId="0" fontId="8" fillId="10" borderId="2" xfId="2" applyFont="1" applyFill="1" applyBorder="1" applyAlignment="1">
      <alignment horizontal="center"/>
    </xf>
    <xf numFmtId="0" fontId="8" fillId="10" borderId="9" xfId="2" applyFont="1" applyFill="1" applyBorder="1" applyAlignment="1">
      <alignment horizontal="center"/>
    </xf>
    <xf numFmtId="0" fontId="8" fillId="10" borderId="4" xfId="2" applyFont="1" applyFill="1" applyBorder="1" applyAlignment="1">
      <alignment horizontal="center"/>
    </xf>
    <xf numFmtId="49" fontId="8" fillId="10" borderId="1" xfId="2" applyNumberFormat="1" applyFont="1" applyFill="1" applyBorder="1" applyAlignment="1">
      <alignment horizontal="center" vertical="center"/>
    </xf>
    <xf numFmtId="0" fontId="8" fillId="10" borderId="12" xfId="2" applyFont="1" applyFill="1" applyBorder="1" applyAlignment="1">
      <alignment horizontal="center"/>
    </xf>
    <xf numFmtId="0" fontId="8" fillId="10" borderId="37" xfId="2" applyFont="1" applyFill="1" applyBorder="1" applyAlignment="1">
      <alignment horizontal="center"/>
    </xf>
    <xf numFmtId="49" fontId="8" fillId="33" borderId="10" xfId="2" applyNumberFormat="1" applyFont="1" applyFill="1" applyBorder="1" applyAlignment="1">
      <alignment horizontal="center"/>
    </xf>
    <xf numFmtId="0" fontId="8" fillId="33" borderId="1" xfId="2" applyFont="1" applyFill="1" applyBorder="1" applyAlignment="1">
      <alignment vertical="center" wrapText="1"/>
    </xf>
    <xf numFmtId="0" fontId="8" fillId="33" borderId="1" xfId="2" applyFont="1" applyFill="1" applyBorder="1" applyAlignment="1">
      <alignment horizontal="center"/>
    </xf>
    <xf numFmtId="0" fontId="8" fillId="33" borderId="2" xfId="2" applyFont="1" applyFill="1" applyBorder="1" applyAlignment="1">
      <alignment horizontal="center"/>
    </xf>
    <xf numFmtId="0" fontId="8" fillId="33" borderId="14" xfId="2" applyFont="1" applyFill="1" applyBorder="1" applyAlignment="1">
      <alignment vertical="center" wrapText="1"/>
    </xf>
    <xf numFmtId="0" fontId="8" fillId="33" borderId="9" xfId="2" applyFont="1" applyFill="1" applyBorder="1" applyAlignment="1">
      <alignment vertical="center" wrapText="1"/>
    </xf>
    <xf numFmtId="0" fontId="8" fillId="33" borderId="9" xfId="2" applyFont="1" applyFill="1" applyBorder="1" applyAlignment="1">
      <alignment horizontal="center"/>
    </xf>
    <xf numFmtId="0" fontId="8" fillId="33" borderId="4" xfId="2" applyFont="1" applyFill="1" applyBorder="1" applyAlignment="1">
      <alignment horizontal="center"/>
    </xf>
    <xf numFmtId="49" fontId="8" fillId="33" borderId="23" xfId="2" applyNumberFormat="1" applyFont="1" applyFill="1" applyBorder="1" applyAlignment="1">
      <alignment horizontal="center"/>
    </xf>
    <xf numFmtId="49" fontId="8" fillId="33" borderId="13" xfId="2" applyNumberFormat="1" applyFont="1" applyFill="1" applyBorder="1" applyAlignment="1">
      <alignment horizontal="center"/>
    </xf>
    <xf numFmtId="0" fontId="8" fillId="33" borderId="12" xfId="2" applyFont="1" applyFill="1" applyBorder="1" applyAlignment="1">
      <alignment vertical="center" wrapText="1"/>
    </xf>
    <xf numFmtId="0" fontId="8" fillId="33" borderId="12" xfId="2" applyFont="1" applyFill="1" applyBorder="1" applyAlignment="1">
      <alignment horizontal="center"/>
    </xf>
    <xf numFmtId="0" fontId="8" fillId="33" borderId="37" xfId="2" applyFont="1" applyFill="1" applyBorder="1" applyAlignment="1">
      <alignment horizontal="center"/>
    </xf>
    <xf numFmtId="0" fontId="8" fillId="13" borderId="17" xfId="2" applyFont="1" applyFill="1" applyBorder="1" applyAlignment="1">
      <alignment vertical="center" wrapText="1"/>
    </xf>
    <xf numFmtId="0" fontId="8" fillId="13" borderId="32" xfId="2" applyFont="1" applyFill="1" applyBorder="1" applyAlignment="1">
      <alignment horizontal="center"/>
    </xf>
    <xf numFmtId="0" fontId="8" fillId="13" borderId="66" xfId="2" applyFont="1" applyFill="1" applyBorder="1" applyAlignment="1">
      <alignment horizontal="center"/>
    </xf>
    <xf numFmtId="0" fontId="8" fillId="13" borderId="1" xfId="2" applyFont="1" applyFill="1" applyBorder="1" applyAlignment="1">
      <alignment vertical="center" wrapText="1"/>
    </xf>
    <xf numFmtId="0" fontId="8" fillId="13" borderId="1" xfId="2" applyFont="1" applyFill="1" applyBorder="1" applyAlignment="1">
      <alignment horizontal="center"/>
    </xf>
    <xf numFmtId="0" fontId="8" fillId="13" borderId="2" xfId="2" applyFont="1" applyFill="1" applyBorder="1" applyAlignment="1">
      <alignment horizontal="center"/>
    </xf>
    <xf numFmtId="49" fontId="8" fillId="13" borderId="1" xfId="2" applyNumberFormat="1" applyFont="1" applyFill="1" applyBorder="1" applyAlignment="1">
      <alignment horizontal="center"/>
    </xf>
    <xf numFmtId="0" fontId="8" fillId="13" borderId="12" xfId="2" applyFont="1" applyFill="1" applyBorder="1" applyAlignment="1">
      <alignment horizontal="center"/>
    </xf>
    <xf numFmtId="0" fontId="8" fillId="13" borderId="37" xfId="2" applyFont="1" applyFill="1" applyBorder="1" applyAlignment="1">
      <alignment horizontal="center"/>
    </xf>
    <xf numFmtId="49" fontId="8" fillId="13" borderId="17" xfId="2" applyNumberFormat="1" applyFont="1" applyFill="1" applyBorder="1" applyAlignment="1">
      <alignment horizontal="center"/>
    </xf>
    <xf numFmtId="0" fontId="38" fillId="0" borderId="40" xfId="0" applyFont="1" applyBorder="1" applyProtection="1">
      <protection locked="0"/>
    </xf>
    <xf numFmtId="0" fontId="38" fillId="0" borderId="65" xfId="0" applyFont="1" applyBorder="1" applyProtection="1">
      <protection locked="0"/>
    </xf>
    <xf numFmtId="49" fontId="8" fillId="13" borderId="12" xfId="2" applyNumberFormat="1" applyFont="1" applyFill="1" applyBorder="1" applyAlignment="1">
      <alignment horizontal="center"/>
    </xf>
    <xf numFmtId="0" fontId="38" fillId="0" borderId="49" xfId="0" applyFont="1" applyBorder="1" applyProtection="1">
      <protection locked="0"/>
    </xf>
    <xf numFmtId="49" fontId="8" fillId="10" borderId="12" xfId="2" applyNumberFormat="1" applyFont="1" applyFill="1" applyBorder="1" applyAlignment="1">
      <alignment horizontal="center"/>
    </xf>
    <xf numFmtId="0" fontId="3" fillId="0" borderId="67" xfId="1" applyFont="1" applyBorder="1" applyAlignment="1">
      <alignment horizontal="right" vertical="distributed"/>
    </xf>
    <xf numFmtId="0" fontId="4" fillId="4" borderId="17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4" fillId="12" borderId="26" xfId="0" applyFont="1" applyFill="1" applyBorder="1" applyAlignment="1">
      <alignment horizontal="right" wrapText="1"/>
    </xf>
    <xf numFmtId="0" fontId="4" fillId="12" borderId="17" xfId="0" applyFont="1" applyFill="1" applyBorder="1" applyAlignment="1">
      <alignment horizontal="left" vertical="top" wrapText="1"/>
    </xf>
    <xf numFmtId="0" fontId="4" fillId="12" borderId="17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1" fontId="3" fillId="12" borderId="17" xfId="0" applyNumberFormat="1" applyFont="1" applyFill="1" applyBorder="1" applyAlignment="1">
      <alignment horizontal="right" vertical="center"/>
    </xf>
    <xf numFmtId="0" fontId="38" fillId="0" borderId="10" xfId="0" applyFont="1" applyBorder="1" applyProtection="1">
      <protection locked="0"/>
    </xf>
    <xf numFmtId="0" fontId="3" fillId="0" borderId="29" xfId="1" applyFont="1" applyBorder="1" applyAlignment="1">
      <alignment horizontal="right" vertical="distributed"/>
    </xf>
    <xf numFmtId="1" fontId="3" fillId="4" borderId="14" xfId="0" applyNumberFormat="1" applyFont="1" applyFill="1" applyBorder="1"/>
    <xf numFmtId="0" fontId="4" fillId="12" borderId="12" xfId="0" applyFont="1" applyFill="1" applyBorder="1" applyAlignment="1">
      <alignment horizontal="right" wrapText="1"/>
    </xf>
    <xf numFmtId="0" fontId="4" fillId="12" borderId="12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left" vertical="center" wrapText="1"/>
    </xf>
    <xf numFmtId="1" fontId="3" fillId="12" borderId="12" xfId="0" applyNumberFormat="1" applyFont="1" applyFill="1" applyBorder="1" applyAlignment="1">
      <alignment horizontal="right" vertical="center"/>
    </xf>
    <xf numFmtId="0" fontId="4" fillId="26" borderId="17" xfId="0" applyFont="1" applyFill="1" applyBorder="1" applyAlignment="1">
      <alignment horizontal="left" vertical="top" wrapText="1"/>
    </xf>
    <xf numFmtId="0" fontId="4" fillId="26" borderId="17" xfId="0" applyFont="1" applyFill="1" applyBorder="1" applyAlignment="1">
      <alignment horizontal="left" vertical="center" wrapText="1"/>
    </xf>
    <xf numFmtId="0" fontId="4" fillId="26" borderId="1" xfId="0" applyFont="1" applyFill="1" applyBorder="1" applyAlignment="1">
      <alignment horizontal="left" vertical="top" wrapText="1"/>
    </xf>
    <xf numFmtId="0" fontId="4" fillId="26" borderId="1" xfId="0" applyFont="1" applyFill="1" applyBorder="1" applyAlignment="1">
      <alignment horizontal="left" vertical="center" wrapText="1"/>
    </xf>
    <xf numFmtId="0" fontId="4" fillId="26" borderId="26" xfId="0" applyFont="1" applyFill="1" applyBorder="1" applyAlignment="1">
      <alignment horizontal="right" vertical="top" wrapText="1"/>
    </xf>
    <xf numFmtId="0" fontId="4" fillId="26" borderId="12" xfId="0" applyFont="1" applyFill="1" applyBorder="1" applyAlignment="1">
      <alignment horizontal="left" vertical="top" wrapText="1"/>
    </xf>
    <xf numFmtId="0" fontId="4" fillId="26" borderId="12" xfId="0" applyFont="1" applyFill="1" applyBorder="1" applyAlignment="1">
      <alignment horizontal="left" vertical="center" wrapText="1"/>
    </xf>
    <xf numFmtId="170" fontId="3" fillId="32" borderId="17" xfId="0" applyNumberFormat="1" applyFont="1" applyFill="1" applyBorder="1" applyAlignment="1">
      <alignment horizontal="right" vertical="top"/>
    </xf>
    <xf numFmtId="0" fontId="4" fillId="32" borderId="17" xfId="0" applyFont="1" applyFill="1" applyBorder="1" applyAlignment="1">
      <alignment horizontal="righ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center" wrapText="1"/>
    </xf>
    <xf numFmtId="170" fontId="3" fillId="32" borderId="1" xfId="0" applyNumberFormat="1" applyFont="1" applyFill="1" applyBorder="1" applyAlignment="1">
      <alignment horizontal="right" vertical="top"/>
    </xf>
    <xf numFmtId="0" fontId="4" fillId="32" borderId="1" xfId="0" applyFont="1" applyFill="1" applyBorder="1" applyAlignment="1">
      <alignment horizontal="right" vertical="top" wrapText="1"/>
    </xf>
    <xf numFmtId="0" fontId="4" fillId="32" borderId="1" xfId="0" applyFont="1" applyFill="1" applyBorder="1" applyAlignment="1">
      <alignment horizontal="left" vertical="top" wrapText="1"/>
    </xf>
    <xf numFmtId="0" fontId="4" fillId="32" borderId="1" xfId="0" applyFont="1" applyFill="1" applyBorder="1" applyAlignment="1">
      <alignment horizontal="left" vertical="center" wrapText="1"/>
    </xf>
    <xf numFmtId="0" fontId="4" fillId="32" borderId="9" xfId="0" applyFont="1" applyFill="1" applyBorder="1" applyAlignment="1">
      <alignment horizontal="right" vertical="top" wrapText="1"/>
    </xf>
    <xf numFmtId="0" fontId="4" fillId="32" borderId="9" xfId="0" applyFont="1" applyFill="1" applyBorder="1" applyAlignment="1">
      <alignment horizontal="left" vertical="top" wrapText="1"/>
    </xf>
    <xf numFmtId="0" fontId="4" fillId="32" borderId="9" xfId="0" applyFont="1" applyFill="1" applyBorder="1" applyAlignment="1">
      <alignment horizontal="left" vertical="center" wrapText="1"/>
    </xf>
    <xf numFmtId="170" fontId="3" fillId="32" borderId="12" xfId="0" applyNumberFormat="1" applyFont="1" applyFill="1" applyBorder="1" applyAlignment="1">
      <alignment horizontal="right" vertical="top"/>
    </xf>
    <xf numFmtId="1" fontId="3" fillId="32" borderId="1" xfId="0" applyNumberFormat="1" applyFont="1" applyFill="1" applyBorder="1" applyAlignment="1">
      <alignment horizontal="right" vertical="center"/>
    </xf>
    <xf numFmtId="170" fontId="3" fillId="30" borderId="1" xfId="0" applyNumberFormat="1" applyFont="1" applyFill="1" applyBorder="1" applyAlignment="1">
      <alignment horizontal="right" vertical="top"/>
    </xf>
    <xf numFmtId="0" fontId="4" fillId="30" borderId="17" xfId="0" applyFont="1" applyFill="1" applyBorder="1" applyAlignment="1">
      <alignment horizontal="right" vertical="top" wrapText="1"/>
    </xf>
    <xf numFmtId="0" fontId="4" fillId="30" borderId="17" xfId="0" applyFont="1" applyFill="1" applyBorder="1" applyAlignment="1">
      <alignment horizontal="left" vertical="top" wrapText="1"/>
    </xf>
    <xf numFmtId="0" fontId="4" fillId="30" borderId="17" xfId="0" applyFont="1" applyFill="1" applyBorder="1" applyAlignment="1">
      <alignment horizontal="left" vertical="center" wrapText="1"/>
    </xf>
    <xf numFmtId="170" fontId="3" fillId="30" borderId="9" xfId="0" applyNumberFormat="1" applyFont="1" applyFill="1" applyBorder="1" applyAlignment="1">
      <alignment horizontal="right" vertical="top"/>
    </xf>
    <xf numFmtId="0" fontId="4" fillId="30" borderId="9" xfId="0" applyFont="1" applyFill="1" applyBorder="1" applyAlignment="1">
      <alignment horizontal="right" vertical="top" wrapText="1"/>
    </xf>
    <xf numFmtId="0" fontId="4" fillId="30" borderId="9" xfId="0" applyFont="1" applyFill="1" applyBorder="1" applyAlignment="1">
      <alignment horizontal="left" vertical="top" wrapText="1"/>
    </xf>
    <xf numFmtId="0" fontId="4" fillId="30" borderId="9" xfId="0" applyFont="1" applyFill="1" applyBorder="1" applyAlignment="1">
      <alignment horizontal="left" vertical="center" wrapText="1"/>
    </xf>
    <xf numFmtId="0" fontId="4" fillId="30" borderId="1" xfId="0" applyFont="1" applyFill="1" applyBorder="1" applyAlignment="1">
      <alignment horizontal="right" vertical="top" wrapText="1"/>
    </xf>
    <xf numFmtId="0" fontId="4" fillId="30" borderId="1" xfId="0" applyFont="1" applyFill="1" applyBorder="1" applyAlignment="1">
      <alignment horizontal="left" vertical="top" wrapText="1"/>
    </xf>
    <xf numFmtId="0" fontId="4" fillId="30" borderId="1" xfId="0" applyFont="1" applyFill="1" applyBorder="1" applyAlignment="1">
      <alignment horizontal="left" vertical="center" wrapText="1"/>
    </xf>
    <xf numFmtId="170" fontId="3" fillId="30" borderId="12" xfId="0" applyNumberFormat="1" applyFont="1" applyFill="1" applyBorder="1" applyAlignment="1">
      <alignment horizontal="right" vertical="top"/>
    </xf>
    <xf numFmtId="0" fontId="4" fillId="30" borderId="12" xfId="0" applyFont="1" applyFill="1" applyBorder="1" applyAlignment="1">
      <alignment horizontal="right" vertical="top" wrapText="1"/>
    </xf>
    <xf numFmtId="0" fontId="4" fillId="30" borderId="12" xfId="0" applyFont="1" applyFill="1" applyBorder="1" applyAlignment="1">
      <alignment horizontal="left" vertical="top" wrapText="1"/>
    </xf>
    <xf numFmtId="0" fontId="4" fillId="30" borderId="12" xfId="0" applyFont="1" applyFill="1" applyBorder="1" applyAlignment="1">
      <alignment horizontal="left" vertical="center" wrapText="1"/>
    </xf>
    <xf numFmtId="1" fontId="3" fillId="30" borderId="17" xfId="0" applyNumberFormat="1" applyFont="1" applyFill="1" applyBorder="1" applyAlignment="1">
      <alignment horizontal="right" vertical="center"/>
    </xf>
    <xf numFmtId="1" fontId="3" fillId="30" borderId="9" xfId="0" applyNumberFormat="1" applyFont="1" applyFill="1" applyBorder="1" applyAlignment="1">
      <alignment horizontal="right" vertical="center"/>
    </xf>
    <xf numFmtId="1" fontId="3" fillId="30" borderId="1" xfId="0" applyNumberFormat="1" applyFont="1" applyFill="1" applyBorder="1" applyAlignment="1">
      <alignment horizontal="right" vertical="center"/>
    </xf>
    <xf numFmtId="1" fontId="3" fillId="30" borderId="12" xfId="0" applyNumberFormat="1" applyFont="1" applyFill="1" applyBorder="1" applyAlignment="1">
      <alignment horizontal="right" vertical="center"/>
    </xf>
    <xf numFmtId="170" fontId="3" fillId="30" borderId="17" xfId="0" applyNumberFormat="1" applyFont="1" applyFill="1" applyBorder="1" applyAlignment="1">
      <alignment horizontal="right" vertical="top"/>
    </xf>
    <xf numFmtId="0" fontId="4" fillId="26" borderId="14" xfId="0" applyFont="1" applyFill="1" applyBorder="1" applyAlignment="1">
      <alignment vertical="center" wrapText="1"/>
    </xf>
    <xf numFmtId="1" fontId="3" fillId="26" borderId="1" xfId="0" applyNumberFormat="1" applyFont="1" applyFill="1" applyBorder="1" applyAlignment="1">
      <alignment horizontal="right" vertical="center"/>
    </xf>
    <xf numFmtId="1" fontId="3" fillId="26" borderId="12" xfId="0" applyNumberFormat="1" applyFont="1" applyFill="1" applyBorder="1" applyAlignment="1">
      <alignment horizontal="right" vertical="center"/>
    </xf>
    <xf numFmtId="170" fontId="3" fillId="16" borderId="24" xfId="0" applyNumberFormat="1" applyFont="1" applyFill="1" applyBorder="1" applyAlignment="1">
      <alignment horizontal="right" vertical="top"/>
    </xf>
    <xf numFmtId="170" fontId="3" fillId="16" borderId="1" xfId="0" applyNumberFormat="1" applyFont="1" applyFill="1" applyBorder="1" applyAlignment="1">
      <alignment horizontal="right" vertical="top"/>
    </xf>
    <xf numFmtId="170" fontId="3" fillId="16" borderId="12" xfId="0" applyNumberFormat="1" applyFont="1" applyFill="1" applyBorder="1" applyAlignment="1">
      <alignment horizontal="right" vertical="top"/>
    </xf>
    <xf numFmtId="1" fontId="3" fillId="16" borderId="24" xfId="0" applyNumberFormat="1" applyFont="1" applyFill="1" applyBorder="1" applyAlignment="1">
      <alignment horizontal="right" vertical="center"/>
    </xf>
    <xf numFmtId="1" fontId="3" fillId="16" borderId="1" xfId="0" applyNumberFormat="1" applyFont="1" applyFill="1" applyBorder="1" applyAlignment="1">
      <alignment horizontal="right" vertical="center"/>
    </xf>
    <xf numFmtId="1" fontId="3" fillId="16" borderId="12" xfId="0" applyNumberFormat="1" applyFont="1" applyFill="1" applyBorder="1" applyAlignment="1">
      <alignment horizontal="right" vertical="center"/>
    </xf>
    <xf numFmtId="170" fontId="3" fillId="31" borderId="17" xfId="0" applyNumberFormat="1" applyFont="1" applyFill="1" applyBorder="1" applyAlignment="1">
      <alignment horizontal="right" vertical="top"/>
    </xf>
    <xf numFmtId="170" fontId="3" fillId="31" borderId="1" xfId="0" applyNumberFormat="1" applyFont="1" applyFill="1" applyBorder="1" applyAlignment="1">
      <alignment horizontal="right" vertical="top"/>
    </xf>
    <xf numFmtId="170" fontId="3" fillId="31" borderId="12" xfId="0" applyNumberFormat="1" applyFont="1" applyFill="1" applyBorder="1" applyAlignment="1">
      <alignment horizontal="right" vertical="top"/>
    </xf>
    <xf numFmtId="1" fontId="3" fillId="31" borderId="17" xfId="0" applyNumberFormat="1" applyFont="1" applyFill="1" applyBorder="1" applyAlignment="1">
      <alignment horizontal="right" vertical="center"/>
    </xf>
    <xf numFmtId="1" fontId="3" fillId="31" borderId="1" xfId="0" applyNumberFormat="1" applyFont="1" applyFill="1" applyBorder="1" applyAlignment="1">
      <alignment horizontal="right" vertical="center"/>
    </xf>
    <xf numFmtId="1" fontId="3" fillId="31" borderId="12" xfId="0" applyNumberFormat="1" applyFont="1" applyFill="1" applyBorder="1" applyAlignment="1">
      <alignment horizontal="right" vertical="center"/>
    </xf>
    <xf numFmtId="170" fontId="3" fillId="19" borderId="9" xfId="0" applyNumberFormat="1" applyFont="1" applyFill="1" applyBorder="1" applyAlignment="1">
      <alignment horizontal="right" vertical="top"/>
    </xf>
    <xf numFmtId="0" fontId="4" fillId="19" borderId="9" xfId="0" applyFont="1" applyFill="1" applyBorder="1" applyAlignment="1">
      <alignment horizontal="right" vertical="top" wrapText="1"/>
    </xf>
    <xf numFmtId="0" fontId="4" fillId="19" borderId="9" xfId="0" applyFont="1" applyFill="1" applyBorder="1" applyAlignment="1">
      <alignment horizontal="left" vertical="top" wrapText="1"/>
    </xf>
    <xf numFmtId="0" fontId="4" fillId="19" borderId="9" xfId="0" applyFont="1" applyFill="1" applyBorder="1" applyAlignment="1">
      <alignment horizontal="left" vertical="center" wrapText="1"/>
    </xf>
    <xf numFmtId="170" fontId="3" fillId="19" borderId="1" xfId="0" applyNumberFormat="1" applyFont="1" applyFill="1" applyBorder="1" applyAlignment="1">
      <alignment horizontal="right" vertical="top"/>
    </xf>
    <xf numFmtId="0" fontId="4" fillId="19" borderId="1" xfId="0" applyFont="1" applyFill="1" applyBorder="1" applyAlignment="1">
      <alignment horizontal="right" vertical="top" wrapText="1"/>
    </xf>
    <xf numFmtId="0" fontId="4" fillId="19" borderId="1" xfId="0" applyFont="1" applyFill="1" applyBorder="1" applyAlignment="1">
      <alignment horizontal="left" vertical="top" wrapText="1"/>
    </xf>
    <xf numFmtId="0" fontId="4" fillId="19" borderId="1" xfId="0" applyFont="1" applyFill="1" applyBorder="1" applyAlignment="1">
      <alignment horizontal="left" vertical="center" wrapText="1"/>
    </xf>
    <xf numFmtId="170" fontId="3" fillId="19" borderId="14" xfId="0" applyNumberFormat="1" applyFont="1" applyFill="1" applyBorder="1" applyAlignment="1">
      <alignment horizontal="right" vertical="top"/>
    </xf>
    <xf numFmtId="0" fontId="4" fillId="19" borderId="14" xfId="0" applyFont="1" applyFill="1" applyBorder="1" applyAlignment="1">
      <alignment horizontal="right"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horizontal="left" vertical="center" wrapText="1"/>
    </xf>
    <xf numFmtId="1" fontId="3" fillId="19" borderId="9" xfId="0" applyNumberFormat="1" applyFont="1" applyFill="1" applyBorder="1" applyAlignment="1">
      <alignment horizontal="right" vertical="center"/>
    </xf>
    <xf numFmtId="1" fontId="3" fillId="19" borderId="1" xfId="0" applyNumberFormat="1" applyFont="1" applyFill="1" applyBorder="1" applyAlignment="1">
      <alignment horizontal="right" vertical="center"/>
    </xf>
    <xf numFmtId="1" fontId="3" fillId="19" borderId="14" xfId="0" applyNumberFormat="1" applyFont="1" applyFill="1" applyBorder="1" applyAlignment="1">
      <alignment horizontal="right" vertical="center"/>
    </xf>
    <xf numFmtId="170" fontId="3" fillId="30" borderId="14" xfId="0" applyNumberFormat="1" applyFont="1" applyFill="1" applyBorder="1" applyAlignment="1">
      <alignment horizontal="right" vertical="top"/>
    </xf>
    <xf numFmtId="0" fontId="4" fillId="30" borderId="14" xfId="0" applyFont="1" applyFill="1" applyBorder="1" applyAlignment="1">
      <alignment horizontal="right" vertical="top" wrapText="1"/>
    </xf>
    <xf numFmtId="0" fontId="4" fillId="30" borderId="14" xfId="0" applyFont="1" applyFill="1" applyBorder="1" applyAlignment="1">
      <alignment horizontal="left" vertical="top" wrapText="1"/>
    </xf>
    <xf numFmtId="0" fontId="4" fillId="30" borderId="14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vertical="top" wrapText="1"/>
    </xf>
    <xf numFmtId="1" fontId="3" fillId="30" borderId="14" xfId="0" applyNumberFormat="1" applyFont="1" applyFill="1" applyBorder="1" applyAlignment="1">
      <alignment horizontal="right" vertical="center"/>
    </xf>
    <xf numFmtId="0" fontId="3" fillId="0" borderId="60" xfId="1" applyFont="1" applyBorder="1" applyAlignment="1">
      <alignment horizontal="right" vertical="distributed"/>
    </xf>
    <xf numFmtId="170" fontId="3" fillId="17" borderId="1" xfId="0" applyNumberFormat="1" applyFont="1" applyFill="1" applyBorder="1" applyAlignment="1">
      <alignment horizontal="right" vertical="top"/>
    </xf>
    <xf numFmtId="170" fontId="3" fillId="17" borderId="9" xfId="0" applyNumberFormat="1" applyFont="1" applyFill="1" applyBorder="1" applyAlignment="1">
      <alignment horizontal="right" vertical="top"/>
    </xf>
    <xf numFmtId="1" fontId="3" fillId="17" borderId="1" xfId="0" applyNumberFormat="1" applyFont="1" applyFill="1" applyBorder="1" applyAlignment="1">
      <alignment horizontal="right" vertical="center"/>
    </xf>
    <xf numFmtId="1" fontId="3" fillId="17" borderId="9" xfId="0" applyNumberFormat="1" applyFont="1" applyFill="1" applyBorder="1" applyAlignment="1">
      <alignment horizontal="right" vertical="center"/>
    </xf>
    <xf numFmtId="170" fontId="3" fillId="17" borderId="17" xfId="0" applyNumberFormat="1" applyFont="1" applyFill="1" applyBorder="1" applyAlignment="1">
      <alignment horizontal="right" vertical="top"/>
    </xf>
    <xf numFmtId="1" fontId="3" fillId="17" borderId="17" xfId="0" applyNumberFormat="1" applyFont="1" applyFill="1" applyBorder="1" applyAlignment="1">
      <alignment horizontal="right" vertical="center"/>
    </xf>
    <xf numFmtId="1" fontId="3" fillId="17" borderId="12" xfId="0" applyNumberFormat="1" applyFont="1" applyFill="1" applyBorder="1" applyAlignment="1">
      <alignment horizontal="right" vertical="center"/>
    </xf>
    <xf numFmtId="170" fontId="3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170" fontId="3" fillId="3" borderId="1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left" vertical="center" wrapText="1"/>
    </xf>
    <xf numFmtId="170" fontId="3" fillId="18" borderId="17" xfId="0" applyNumberFormat="1" applyFont="1" applyFill="1" applyBorder="1" applyAlignment="1">
      <alignment horizontal="right" vertical="top"/>
    </xf>
    <xf numFmtId="0" fontId="4" fillId="18" borderId="17" xfId="0" applyFont="1" applyFill="1" applyBorder="1" applyAlignment="1">
      <alignment horizontal="right" vertical="top" wrapText="1"/>
    </xf>
    <xf numFmtId="0" fontId="4" fillId="18" borderId="17" xfId="0" applyFont="1" applyFill="1" applyBorder="1" applyAlignment="1">
      <alignment horizontal="left" vertical="top" wrapText="1"/>
    </xf>
    <xf numFmtId="0" fontId="4" fillId="18" borderId="17" xfId="0" applyFont="1" applyFill="1" applyBorder="1" applyAlignment="1">
      <alignment horizontal="left" vertical="center" wrapText="1"/>
    </xf>
    <xf numFmtId="170" fontId="3" fillId="18" borderId="1" xfId="0" applyNumberFormat="1" applyFont="1" applyFill="1" applyBorder="1" applyAlignment="1">
      <alignment horizontal="right" vertical="top"/>
    </xf>
    <xf numFmtId="0" fontId="4" fillId="18" borderId="1" xfId="0" applyFont="1" applyFill="1" applyBorder="1" applyAlignment="1">
      <alignment horizontal="right" vertical="top" wrapText="1"/>
    </xf>
    <xf numFmtId="0" fontId="4" fillId="18" borderId="1" xfId="0" applyFont="1" applyFill="1" applyBorder="1" applyAlignment="1">
      <alignment horizontal="left" vertical="top" wrapText="1"/>
    </xf>
    <xf numFmtId="0" fontId="4" fillId="18" borderId="1" xfId="0" applyFont="1" applyFill="1" applyBorder="1" applyAlignment="1">
      <alignment horizontal="left" vertical="center" wrapText="1"/>
    </xf>
    <xf numFmtId="0" fontId="4" fillId="18" borderId="9" xfId="0" applyFont="1" applyFill="1" applyBorder="1" applyAlignment="1">
      <alignment horizontal="right" vertical="top" wrapText="1"/>
    </xf>
    <xf numFmtId="0" fontId="4" fillId="18" borderId="9" xfId="0" applyFont="1" applyFill="1" applyBorder="1" applyAlignment="1">
      <alignment vertical="top" wrapText="1"/>
    </xf>
    <xf numFmtId="0" fontId="4" fillId="18" borderId="9" xfId="0" applyFont="1" applyFill="1" applyBorder="1" applyAlignment="1">
      <alignment horizontal="left" vertical="center" wrapText="1"/>
    </xf>
    <xf numFmtId="170" fontId="3" fillId="18" borderId="12" xfId="0" applyNumberFormat="1" applyFont="1" applyFill="1" applyBorder="1" applyAlignment="1">
      <alignment horizontal="right"/>
    </xf>
    <xf numFmtId="0" fontId="4" fillId="18" borderId="12" xfId="0" applyFont="1" applyFill="1" applyBorder="1" applyAlignment="1">
      <alignment horizontal="right" wrapText="1"/>
    </xf>
    <xf numFmtId="0" fontId="4" fillId="18" borderId="12" xfId="0" applyFont="1" applyFill="1" applyBorder="1" applyAlignment="1">
      <alignment horizontal="left" vertical="center" wrapText="1"/>
    </xf>
    <xf numFmtId="1" fontId="3" fillId="18" borderId="17" xfId="0" applyNumberFormat="1" applyFont="1" applyFill="1" applyBorder="1" applyAlignment="1">
      <alignment horizontal="right" vertical="center"/>
    </xf>
    <xf numFmtId="1" fontId="3" fillId="18" borderId="1" xfId="0" applyNumberFormat="1" applyFont="1" applyFill="1" applyBorder="1" applyAlignment="1">
      <alignment horizontal="right" vertical="center"/>
    </xf>
    <xf numFmtId="1" fontId="3" fillId="18" borderId="9" xfId="0" applyNumberFormat="1" applyFont="1" applyFill="1" applyBorder="1" applyAlignment="1">
      <alignment horizontal="right" vertical="center"/>
    </xf>
    <xf numFmtId="1" fontId="3" fillId="13" borderId="9" xfId="0" applyNumberFormat="1" applyFont="1" applyFill="1" applyBorder="1" applyAlignment="1">
      <alignment horizontal="right" vertical="center"/>
    </xf>
    <xf numFmtId="1" fontId="3" fillId="13" borderId="12" xfId="0" applyNumberFormat="1" applyFont="1" applyFill="1" applyBorder="1" applyAlignment="1">
      <alignment horizontal="right" vertical="center"/>
    </xf>
    <xf numFmtId="170" fontId="3" fillId="13" borderId="12" xfId="0" applyNumberFormat="1" applyFont="1" applyFill="1" applyBorder="1" applyAlignment="1">
      <alignment horizontal="right"/>
    </xf>
    <xf numFmtId="0" fontId="4" fillId="13" borderId="12" xfId="0" applyFont="1" applyFill="1" applyBorder="1" applyAlignment="1">
      <alignment horizontal="right" wrapText="1"/>
    </xf>
    <xf numFmtId="0" fontId="4" fillId="13" borderId="12" xfId="0" applyFont="1" applyFill="1" applyBorder="1" applyAlignment="1">
      <alignment horizontal="left" wrapText="1"/>
    </xf>
    <xf numFmtId="170" fontId="3" fillId="28" borderId="1" xfId="0" applyNumberFormat="1" applyFont="1" applyFill="1" applyBorder="1" applyAlignment="1">
      <alignment horizontal="right" vertical="top"/>
    </xf>
    <xf numFmtId="0" fontId="4" fillId="28" borderId="1" xfId="0" applyFont="1" applyFill="1" applyBorder="1" applyAlignment="1">
      <alignment horizontal="right" vertical="top" wrapText="1"/>
    </xf>
    <xf numFmtId="0" fontId="4" fillId="28" borderId="1" xfId="0" applyFont="1" applyFill="1" applyBorder="1" applyAlignment="1">
      <alignment horizontal="left" vertical="top" wrapText="1"/>
    </xf>
    <xf numFmtId="0" fontId="4" fillId="28" borderId="1" xfId="0" applyFont="1" applyFill="1" applyBorder="1" applyAlignment="1">
      <alignment horizontal="left" vertical="center" wrapText="1"/>
    </xf>
    <xf numFmtId="0" fontId="4" fillId="28" borderId="1" xfId="0" applyFont="1" applyFill="1" applyBorder="1" applyAlignment="1">
      <alignment vertical="top" wrapText="1"/>
    </xf>
    <xf numFmtId="170" fontId="3" fillId="28" borderId="12" xfId="0" applyNumberFormat="1" applyFont="1" applyFill="1" applyBorder="1" applyAlignment="1">
      <alignment horizontal="right" vertical="top"/>
    </xf>
    <xf numFmtId="0" fontId="4" fillId="28" borderId="12" xfId="0" applyFont="1" applyFill="1" applyBorder="1" applyAlignment="1">
      <alignment horizontal="right" vertical="top" wrapText="1"/>
    </xf>
    <xf numFmtId="0" fontId="4" fillId="28" borderId="12" xfId="0" applyFont="1" applyFill="1" applyBorder="1" applyAlignment="1">
      <alignment horizontal="left" vertical="top" wrapText="1"/>
    </xf>
    <xf numFmtId="0" fontId="4" fillId="28" borderId="12" xfId="0" applyFont="1" applyFill="1" applyBorder="1" applyAlignment="1">
      <alignment horizontal="left" vertical="center" wrapText="1"/>
    </xf>
    <xf numFmtId="1" fontId="3" fillId="28" borderId="1" xfId="0" applyNumberFormat="1" applyFont="1" applyFill="1" applyBorder="1" applyAlignment="1">
      <alignment horizontal="right" vertical="center"/>
    </xf>
    <xf numFmtId="1" fontId="3" fillId="28" borderId="12" xfId="0" applyNumberFormat="1" applyFont="1" applyFill="1" applyBorder="1" applyAlignment="1">
      <alignment horizontal="right" vertical="center"/>
    </xf>
    <xf numFmtId="170" fontId="3" fillId="28" borderId="17" xfId="0" applyNumberFormat="1" applyFont="1" applyFill="1" applyBorder="1" applyAlignment="1">
      <alignment horizontal="right" vertical="top"/>
    </xf>
    <xf numFmtId="0" fontId="4" fillId="28" borderId="17" xfId="0" applyFont="1" applyFill="1" applyBorder="1" applyAlignment="1">
      <alignment horizontal="right" vertical="top" wrapText="1"/>
    </xf>
    <xf numFmtId="0" fontId="4" fillId="28" borderId="17" xfId="0" applyFont="1" applyFill="1" applyBorder="1" applyAlignment="1">
      <alignment vertical="top" wrapText="1"/>
    </xf>
    <xf numFmtId="0" fontId="4" fillId="28" borderId="24" xfId="0" applyFont="1" applyFill="1" applyBorder="1" applyAlignment="1">
      <alignment horizontal="left" vertical="center" wrapText="1"/>
    </xf>
    <xf numFmtId="1" fontId="3" fillId="28" borderId="17" xfId="0" applyNumberFormat="1" applyFont="1" applyFill="1" applyBorder="1" applyAlignment="1">
      <alignment horizontal="right" vertical="center"/>
    </xf>
    <xf numFmtId="170" fontId="3" fillId="23" borderId="17" xfId="0" applyNumberFormat="1" applyFont="1" applyFill="1" applyBorder="1" applyAlignment="1">
      <alignment horizontal="right" vertical="top"/>
    </xf>
    <xf numFmtId="170" fontId="3" fillId="23" borderId="1" xfId="0" applyNumberFormat="1" applyFont="1" applyFill="1" applyBorder="1" applyAlignment="1">
      <alignment horizontal="right" vertical="top"/>
    </xf>
    <xf numFmtId="170" fontId="3" fillId="23" borderId="9" xfId="0" applyNumberFormat="1" applyFont="1" applyFill="1" applyBorder="1" applyAlignment="1">
      <alignment horizontal="right" vertical="top"/>
    </xf>
    <xf numFmtId="0" fontId="3" fillId="23" borderId="1" xfId="0" applyFont="1" applyFill="1" applyBorder="1" applyAlignment="1">
      <alignment horizontal="right" vertical="top" wrapText="1"/>
    </xf>
    <xf numFmtId="0" fontId="3" fillId="23" borderId="1" xfId="0" applyFont="1" applyFill="1" applyBorder="1" applyAlignment="1">
      <alignment horizontal="left" vertical="top" wrapText="1"/>
    </xf>
    <xf numFmtId="0" fontId="3" fillId="23" borderId="1" xfId="0" applyFont="1" applyFill="1" applyBorder="1" applyAlignment="1">
      <alignment horizontal="left" vertical="center" wrapText="1"/>
    </xf>
    <xf numFmtId="1" fontId="3" fillId="23" borderId="17" xfId="0" applyNumberFormat="1" applyFont="1" applyFill="1" applyBorder="1" applyAlignment="1">
      <alignment horizontal="right" vertical="center"/>
    </xf>
    <xf numFmtId="1" fontId="3" fillId="23" borderId="1" xfId="0" applyNumberFormat="1" applyFont="1" applyFill="1" applyBorder="1" applyAlignment="1">
      <alignment horizontal="right" vertical="center"/>
    </xf>
    <xf numFmtId="1" fontId="3" fillId="23" borderId="9" xfId="0" applyNumberFormat="1" applyFont="1" applyFill="1" applyBorder="1" applyAlignment="1">
      <alignment horizontal="right" vertical="center"/>
    </xf>
    <xf numFmtId="170" fontId="3" fillId="8" borderId="1" xfId="0" applyNumberFormat="1" applyFont="1" applyFill="1" applyBorder="1" applyAlignment="1">
      <alignment horizontal="right" vertical="top"/>
    </xf>
    <xf numFmtId="170" fontId="3" fillId="8" borderId="17" xfId="0" applyNumberFormat="1" applyFont="1" applyFill="1" applyBorder="1" applyAlignment="1">
      <alignment horizontal="right" vertical="top"/>
    </xf>
    <xf numFmtId="170" fontId="3" fillId="11" borderId="1" xfId="0" applyNumberFormat="1" applyFont="1" applyFill="1" applyBorder="1" applyAlignment="1">
      <alignment horizontal="right" vertical="top"/>
    </xf>
    <xf numFmtId="0" fontId="4" fillId="11" borderId="1" xfId="0" applyFont="1" applyFill="1" applyBorder="1" applyAlignment="1">
      <alignment horizontal="right" vertical="top" wrapText="1"/>
    </xf>
    <xf numFmtId="0" fontId="4" fillId="11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right" vertical="top" wrapText="1"/>
    </xf>
    <xf numFmtId="0" fontId="4" fillId="11" borderId="9" xfId="0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left" vertical="center" wrapText="1"/>
    </xf>
    <xf numFmtId="170" fontId="3" fillId="11" borderId="9" xfId="0" applyNumberFormat="1" applyFont="1" applyFill="1" applyBorder="1" applyAlignment="1">
      <alignment horizontal="right" vertical="top"/>
    </xf>
    <xf numFmtId="170" fontId="3" fillId="11" borderId="12" xfId="0" applyNumberFormat="1" applyFont="1" applyFill="1" applyBorder="1" applyAlignment="1">
      <alignment horizontal="right" vertical="top"/>
    </xf>
    <xf numFmtId="0" fontId="4" fillId="11" borderId="12" xfId="0" applyFont="1" applyFill="1" applyBorder="1" applyAlignment="1">
      <alignment horizontal="right" vertical="top" wrapText="1"/>
    </xf>
    <xf numFmtId="0" fontId="4" fillId="11" borderId="12" xfId="0" applyFont="1" applyFill="1" applyBorder="1" applyAlignment="1">
      <alignment horizontal="left" vertical="top" wrapText="1"/>
    </xf>
    <xf numFmtId="0" fontId="4" fillId="11" borderId="12" xfId="0" applyFont="1" applyFill="1" applyBorder="1" applyAlignment="1">
      <alignment horizontal="left" vertical="center" wrapText="1"/>
    </xf>
    <xf numFmtId="1" fontId="3" fillId="11" borderId="1" xfId="0" applyNumberFormat="1" applyFont="1" applyFill="1" applyBorder="1" applyAlignment="1">
      <alignment horizontal="right" vertical="center"/>
    </xf>
    <xf numFmtId="1" fontId="3" fillId="11" borderId="12" xfId="0" applyNumberFormat="1" applyFont="1" applyFill="1" applyBorder="1" applyAlignment="1">
      <alignment horizontal="right" vertical="center"/>
    </xf>
    <xf numFmtId="170" fontId="3" fillId="6" borderId="1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right" vertical="center"/>
    </xf>
    <xf numFmtId="170" fontId="3" fillId="6" borderId="9" xfId="0" applyNumberFormat="1" applyFont="1" applyFill="1" applyBorder="1" applyAlignment="1">
      <alignment horizontal="right" vertical="top"/>
    </xf>
    <xf numFmtId="0" fontId="4" fillId="6" borderId="9" xfId="0" applyFont="1" applyFill="1" applyBorder="1" applyAlignment="1">
      <alignment horizontal="right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center" wrapText="1"/>
    </xf>
    <xf numFmtId="1" fontId="3" fillId="6" borderId="9" xfId="0" applyNumberFormat="1" applyFont="1" applyFill="1" applyBorder="1" applyAlignment="1">
      <alignment horizontal="right" vertical="center"/>
    </xf>
    <xf numFmtId="170" fontId="3" fillId="14" borderId="1" xfId="0" applyNumberFormat="1" applyFont="1" applyFill="1" applyBorder="1" applyAlignment="1">
      <alignment horizontal="right" vertical="top"/>
    </xf>
    <xf numFmtId="0" fontId="4" fillId="14" borderId="1" xfId="0" applyFont="1" applyFill="1" applyBorder="1" applyAlignment="1">
      <alignment horizontal="right" vertical="top" wrapText="1"/>
    </xf>
    <xf numFmtId="0" fontId="4" fillId="14" borderId="1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horizontal="center" vertical="center" wrapText="1"/>
    </xf>
    <xf numFmtId="170" fontId="3" fillId="14" borderId="9" xfId="0" applyNumberFormat="1" applyFont="1" applyFill="1" applyBorder="1" applyAlignment="1">
      <alignment horizontal="right" vertical="top"/>
    </xf>
    <xf numFmtId="0" fontId="4" fillId="14" borderId="9" xfId="0" applyFont="1" applyFill="1" applyBorder="1" applyAlignment="1">
      <alignment horizontal="right" vertical="top" wrapText="1"/>
    </xf>
    <xf numFmtId="0" fontId="4" fillId="14" borderId="9" xfId="0" applyFont="1" applyFill="1" applyBorder="1" applyAlignment="1">
      <alignment horizontal="left" vertical="top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right" vertical="top" wrapText="1"/>
    </xf>
    <xf numFmtId="0" fontId="4" fillId="14" borderId="0" xfId="0" applyFont="1" applyFill="1" applyBorder="1" applyAlignment="1">
      <alignment horizontal="left" vertical="top" wrapText="1"/>
    </xf>
    <xf numFmtId="0" fontId="4" fillId="14" borderId="14" xfId="0" applyFont="1" applyFill="1" applyBorder="1" applyAlignment="1">
      <alignment horizontal="right" vertical="top" wrapText="1"/>
    </xf>
    <xf numFmtId="0" fontId="4" fillId="14" borderId="14" xfId="0" applyFont="1" applyFill="1" applyBorder="1" applyAlignment="1">
      <alignment horizontal="left" vertical="top" wrapText="1"/>
    </xf>
    <xf numFmtId="170" fontId="3" fillId="14" borderId="12" xfId="0" applyNumberFormat="1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 wrapText="1"/>
    </xf>
    <xf numFmtId="0" fontId="4" fillId="14" borderId="12" xfId="0" applyFont="1" applyFill="1" applyBorder="1" applyAlignment="1">
      <alignment horizontal="left" vertical="top" wrapText="1"/>
    </xf>
    <xf numFmtId="0" fontId="4" fillId="14" borderId="12" xfId="0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right" vertical="center"/>
    </xf>
    <xf numFmtId="1" fontId="3" fillId="14" borderId="9" xfId="0" applyNumberFormat="1" applyFont="1" applyFill="1" applyBorder="1" applyAlignment="1">
      <alignment horizontal="right" vertical="center"/>
    </xf>
    <xf numFmtId="1" fontId="3" fillId="14" borderId="12" xfId="0" applyNumberFormat="1" applyFont="1" applyFill="1" applyBorder="1" applyAlignment="1">
      <alignment horizontal="right" vertical="center"/>
    </xf>
    <xf numFmtId="170" fontId="3" fillId="6" borderId="14" xfId="0" applyNumberFormat="1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center" wrapText="1"/>
    </xf>
    <xf numFmtId="1" fontId="3" fillId="6" borderId="14" xfId="0" applyNumberFormat="1" applyFont="1" applyFill="1" applyBorder="1" applyAlignment="1">
      <alignment horizontal="right" vertical="center"/>
    </xf>
    <xf numFmtId="170" fontId="3" fillId="14" borderId="17" xfId="0" applyNumberFormat="1" applyFont="1" applyFill="1" applyBorder="1" applyAlignment="1">
      <alignment horizontal="right" vertical="top"/>
    </xf>
    <xf numFmtId="0" fontId="4" fillId="14" borderId="17" xfId="0" applyFont="1" applyFill="1" applyBorder="1" applyAlignment="1">
      <alignment horizontal="right" vertical="top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center" vertical="center" wrapText="1"/>
    </xf>
    <xf numFmtId="1" fontId="3" fillId="14" borderId="17" xfId="0" applyNumberFormat="1" applyFont="1" applyFill="1" applyBorder="1" applyAlignment="1">
      <alignment horizontal="right" vertical="center"/>
    </xf>
    <xf numFmtId="0" fontId="8" fillId="16" borderId="8" xfId="1" applyFont="1" applyFill="1" applyBorder="1" applyAlignment="1">
      <alignment horizontal="right" vertical="distributed"/>
    </xf>
    <xf numFmtId="0" fontId="8" fillId="0" borderId="69" xfId="0" applyFont="1" applyBorder="1" applyProtection="1">
      <protection locked="0"/>
    </xf>
    <xf numFmtId="1" fontId="8" fillId="16" borderId="65" xfId="0" applyNumberFormat="1" applyFont="1" applyFill="1" applyBorder="1" applyProtection="1">
      <protection hidden="1"/>
    </xf>
    <xf numFmtId="1" fontId="8" fillId="16" borderId="41" xfId="0" applyNumberFormat="1" applyFont="1" applyFill="1" applyBorder="1" applyProtection="1">
      <protection hidden="1"/>
    </xf>
    <xf numFmtId="0" fontId="8" fillId="16" borderId="25" xfId="0" applyFont="1" applyFill="1" applyBorder="1" applyAlignment="1">
      <alignment wrapText="1"/>
    </xf>
    <xf numFmtId="0" fontId="8" fillId="13" borderId="29" xfId="1" applyFont="1" applyFill="1" applyBorder="1" applyAlignment="1">
      <alignment vertical="distributed"/>
    </xf>
    <xf numFmtId="0" fontId="8" fillId="13" borderId="14" xfId="0" applyFont="1" applyFill="1" applyBorder="1" applyAlignment="1">
      <alignment horizontal="center"/>
    </xf>
    <xf numFmtId="1" fontId="8" fillId="12" borderId="40" xfId="0" applyNumberFormat="1" applyFont="1" applyFill="1" applyBorder="1" applyProtection="1">
      <protection hidden="1"/>
    </xf>
    <xf numFmtId="1" fontId="8" fillId="12" borderId="41" xfId="0" applyNumberFormat="1" applyFont="1" applyFill="1" applyBorder="1" applyProtection="1">
      <protection hidden="1"/>
    </xf>
    <xf numFmtId="0" fontId="8" fillId="12" borderId="22" xfId="1" applyFont="1" applyFill="1" applyBorder="1" applyAlignment="1">
      <alignment vertical="distributed"/>
    </xf>
    <xf numFmtId="1" fontId="8" fillId="12" borderId="42" xfId="0" applyNumberFormat="1" applyFont="1" applyFill="1" applyBorder="1" applyProtection="1">
      <protection hidden="1"/>
    </xf>
    <xf numFmtId="0" fontId="53" fillId="17" borderId="20" xfId="2" applyFont="1" applyFill="1" applyBorder="1"/>
    <xf numFmtId="0" fontId="53" fillId="17" borderId="20" xfId="2" applyFont="1" applyFill="1" applyBorder="1" applyAlignment="1" applyProtection="1">
      <alignment horizontal="center"/>
      <protection hidden="1"/>
    </xf>
    <xf numFmtId="0" fontId="21" fillId="17" borderId="20" xfId="2" applyFont="1" applyFill="1" applyBorder="1" applyAlignment="1" applyProtection="1">
      <alignment horizontal="center"/>
      <protection hidden="1"/>
    </xf>
    <xf numFmtId="1" fontId="53" fillId="17" borderId="20" xfId="2" applyNumberFormat="1" applyFont="1" applyFill="1" applyBorder="1" applyAlignment="1" applyProtection="1">
      <alignment horizontal="right"/>
      <protection hidden="1"/>
    </xf>
    <xf numFmtId="0" fontId="53" fillId="15" borderId="20" xfId="2" applyFont="1" applyFill="1" applyBorder="1"/>
    <xf numFmtId="0" fontId="53" fillId="15" borderId="20" xfId="2" applyFont="1" applyFill="1" applyBorder="1" applyAlignment="1" applyProtection="1">
      <alignment horizontal="center"/>
      <protection hidden="1"/>
    </xf>
    <xf numFmtId="0" fontId="21" fillId="15" borderId="20" xfId="2" applyFont="1" applyFill="1" applyBorder="1" applyAlignment="1" applyProtection="1">
      <alignment horizontal="center"/>
      <protection hidden="1"/>
    </xf>
    <xf numFmtId="1" fontId="53" fillId="15" borderId="20" xfId="2" applyNumberFormat="1" applyFont="1" applyFill="1" applyBorder="1" applyAlignment="1" applyProtection="1">
      <alignment horizontal="right"/>
      <protection hidden="1"/>
    </xf>
    <xf numFmtId="0" fontId="8" fillId="17" borderId="20" xfId="2" applyFont="1" applyFill="1" applyBorder="1"/>
    <xf numFmtId="0" fontId="8" fillId="17" borderId="20" xfId="2" applyFont="1" applyFill="1" applyBorder="1" applyAlignment="1" applyProtection="1">
      <alignment horizontal="center"/>
      <protection hidden="1"/>
    </xf>
    <xf numFmtId="1" fontId="8" fillId="17" borderId="20" xfId="2" applyNumberFormat="1" applyFont="1" applyFill="1" applyBorder="1" applyAlignment="1" applyProtection="1">
      <alignment horizontal="right"/>
      <protection hidden="1"/>
    </xf>
    <xf numFmtId="0" fontId="8" fillId="0" borderId="1" xfId="2" applyFont="1" applyBorder="1" applyAlignment="1" applyProtection="1">
      <alignment horizontal="left"/>
      <protection hidden="1"/>
    </xf>
    <xf numFmtId="49" fontId="54" fillId="0" borderId="10" xfId="2" applyNumberFormat="1" applyFont="1" applyFill="1" applyBorder="1" applyAlignment="1">
      <alignment horizontal="center"/>
    </xf>
    <xf numFmtId="0" fontId="54" fillId="0" borderId="23" xfId="2" applyFont="1" applyBorder="1" applyAlignment="1" applyProtection="1">
      <alignment horizontal="center"/>
      <protection hidden="1"/>
    </xf>
    <xf numFmtId="0" fontId="54" fillId="0" borderId="1" xfId="2" applyFont="1" applyBorder="1" applyAlignment="1" applyProtection="1">
      <alignment wrapText="1"/>
      <protection hidden="1"/>
    </xf>
    <xf numFmtId="0" fontId="54" fillId="0" borderId="1" xfId="2" applyFont="1" applyBorder="1" applyAlignment="1" applyProtection="1">
      <alignment horizontal="center"/>
      <protection hidden="1"/>
    </xf>
    <xf numFmtId="0" fontId="54" fillId="0" borderId="1" xfId="2" applyFont="1" applyBorder="1" applyAlignment="1" applyProtection="1">
      <alignment horizontal="left"/>
      <protection hidden="1"/>
    </xf>
    <xf numFmtId="1" fontId="54" fillId="0" borderId="1" xfId="2" applyNumberFormat="1" applyFont="1" applyBorder="1" applyAlignment="1" applyProtection="1">
      <alignment horizontal="right"/>
      <protection hidden="1"/>
    </xf>
    <xf numFmtId="1" fontId="8" fillId="0" borderId="14" xfId="2" applyNumberFormat="1" applyFont="1" applyBorder="1" applyAlignment="1" applyProtection="1">
      <alignment horizontal="right"/>
      <protection hidden="1"/>
    </xf>
    <xf numFmtId="0" fontId="8" fillId="0" borderId="10" xfId="2" applyFont="1" applyFill="1" applyBorder="1" applyAlignment="1">
      <alignment horizontal="center"/>
    </xf>
    <xf numFmtId="0" fontId="8" fillId="0" borderId="9" xfId="2" applyFont="1" applyFill="1" applyBorder="1" applyAlignment="1">
      <alignment wrapText="1"/>
    </xf>
    <xf numFmtId="1" fontId="8" fillId="0" borderId="9" xfId="2" applyNumberFormat="1" applyFont="1" applyFill="1" applyBorder="1" applyAlignment="1">
      <alignment horizontal="right"/>
    </xf>
    <xf numFmtId="0" fontId="8" fillId="0" borderId="23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left" wrapText="1"/>
    </xf>
    <xf numFmtId="1" fontId="8" fillId="0" borderId="1" xfId="2" applyNumberFormat="1" applyFont="1" applyFill="1" applyBorder="1" applyAlignment="1">
      <alignment horizontal="right"/>
    </xf>
    <xf numFmtId="0" fontId="8" fillId="0" borderId="1" xfId="2" applyFont="1" applyFill="1" applyBorder="1" applyAlignment="1">
      <alignment wrapText="1"/>
    </xf>
    <xf numFmtId="0" fontId="8" fillId="0" borderId="16" xfId="2" applyFont="1" applyFill="1" applyBorder="1" applyAlignment="1">
      <alignment horizontal="center"/>
    </xf>
    <xf numFmtId="0" fontId="8" fillId="0" borderId="14" xfId="2" applyFont="1" applyFill="1" applyBorder="1" applyAlignment="1">
      <alignment vertical="center" wrapText="1"/>
    </xf>
    <xf numFmtId="0" fontId="8" fillId="0" borderId="14" xfId="2" applyFont="1" applyFill="1" applyBorder="1" applyAlignment="1">
      <alignment horizontal="center"/>
    </xf>
    <xf numFmtId="1" fontId="8" fillId="0" borderId="14" xfId="2" applyNumberFormat="1" applyFont="1" applyFill="1" applyBorder="1" applyAlignment="1">
      <alignment horizontal="right"/>
    </xf>
    <xf numFmtId="0" fontId="20" fillId="0" borderId="1" xfId="2" applyFont="1" applyFill="1" applyBorder="1" applyAlignment="1">
      <alignment wrapText="1"/>
    </xf>
    <xf numFmtId="0" fontId="8" fillId="0" borderId="14" xfId="2" applyFont="1" applyFill="1" applyBorder="1" applyAlignment="1">
      <alignment wrapText="1"/>
    </xf>
    <xf numFmtId="0" fontId="8" fillId="0" borderId="13" xfId="2" applyFont="1" applyFill="1" applyBorder="1" applyAlignment="1">
      <alignment horizontal="center"/>
    </xf>
    <xf numFmtId="0" fontId="20" fillId="0" borderId="12" xfId="2" applyFont="1" applyFill="1" applyBorder="1" applyAlignment="1">
      <alignment wrapText="1"/>
    </xf>
    <xf numFmtId="49" fontId="8" fillId="0" borderId="32" xfId="2" applyNumberFormat="1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8" fillId="0" borderId="24" xfId="2" applyFont="1" applyFill="1" applyBorder="1" applyAlignment="1">
      <alignment wrapText="1"/>
    </xf>
    <xf numFmtId="0" fontId="8" fillId="0" borderId="17" xfId="2" applyFont="1" applyFill="1" applyBorder="1" applyAlignment="1">
      <alignment horizontal="center"/>
    </xf>
    <xf numFmtId="1" fontId="8" fillId="0" borderId="17" xfId="2" applyNumberFormat="1" applyFont="1" applyFill="1" applyBorder="1" applyAlignment="1">
      <alignment horizontal="right"/>
    </xf>
    <xf numFmtId="49" fontId="8" fillId="0" borderId="33" xfId="2" applyNumberFormat="1" applyFont="1" applyFill="1" applyBorder="1" applyAlignment="1">
      <alignment horizontal="center"/>
    </xf>
    <xf numFmtId="0" fontId="8" fillId="0" borderId="12" xfId="2" applyFont="1" applyFill="1" applyBorder="1" applyAlignment="1">
      <alignment wrapText="1"/>
    </xf>
    <xf numFmtId="0" fontId="8" fillId="0" borderId="1" xfId="2" applyFont="1" applyBorder="1" applyAlignment="1" applyProtection="1">
      <alignment vertical="center"/>
      <protection hidden="1"/>
    </xf>
    <xf numFmtId="0" fontId="8" fillId="0" borderId="14" xfId="2" applyFont="1" applyBorder="1" applyAlignment="1" applyProtection="1">
      <protection hidden="1"/>
    </xf>
    <xf numFmtId="0" fontId="8" fillId="0" borderId="1" xfId="2" applyFont="1" applyBorder="1" applyAlignment="1" applyProtection="1">
      <protection hidden="1"/>
    </xf>
    <xf numFmtId="0" fontId="8" fillId="0" borderId="14" xfId="2" applyFont="1" applyBorder="1" applyAlignment="1" applyProtection="1">
      <alignment vertical="center"/>
      <protection hidden="1"/>
    </xf>
    <xf numFmtId="0" fontId="8" fillId="0" borderId="1" xfId="2" applyFont="1" applyFill="1" applyBorder="1" applyAlignment="1" applyProtection="1">
      <protection hidden="1"/>
    </xf>
    <xf numFmtId="0" fontId="8" fillId="0" borderId="1" xfId="2" applyFont="1" applyFill="1" applyBorder="1" applyAlignment="1" applyProtection="1">
      <alignment horizontal="left" wrapText="1"/>
      <protection hidden="1"/>
    </xf>
    <xf numFmtId="0" fontId="8" fillId="0" borderId="1" xfId="2" applyFont="1" applyFill="1" applyBorder="1" applyAlignment="1" applyProtection="1">
      <alignment horizontal="center"/>
      <protection hidden="1"/>
    </xf>
    <xf numFmtId="1" fontId="8" fillId="0" borderId="2" xfId="2" applyNumberFormat="1" applyFont="1" applyFill="1" applyBorder="1" applyAlignment="1" applyProtection="1">
      <alignment horizontal="right"/>
      <protection hidden="1"/>
    </xf>
    <xf numFmtId="49" fontId="8" fillId="0" borderId="14" xfId="2" applyNumberFormat="1" applyFont="1" applyFill="1" applyBorder="1" applyAlignment="1">
      <alignment horizontal="center"/>
    </xf>
    <xf numFmtId="0" fontId="9" fillId="15" borderId="20" xfId="2" applyFont="1" applyFill="1" applyBorder="1" applyAlignment="1" applyProtection="1">
      <alignment horizontal="center"/>
      <protection hidden="1"/>
    </xf>
    <xf numFmtId="0" fontId="8" fillId="20" borderId="20" xfId="2" applyFont="1" applyFill="1" applyBorder="1"/>
    <xf numFmtId="0" fontId="8" fillId="20" borderId="20" xfId="2" applyFont="1" applyFill="1" applyBorder="1" applyAlignment="1" applyProtection="1">
      <alignment horizontal="center"/>
      <protection hidden="1"/>
    </xf>
    <xf numFmtId="0" fontId="9" fillId="20" borderId="20" xfId="2" applyFont="1" applyFill="1" applyBorder="1" applyAlignment="1" applyProtection="1">
      <alignment horizontal="center"/>
      <protection hidden="1"/>
    </xf>
    <xf numFmtId="1" fontId="8" fillId="20" borderId="20" xfId="2" applyNumberFormat="1" applyFont="1" applyFill="1" applyBorder="1" applyAlignment="1" applyProtection="1">
      <alignment horizontal="right"/>
      <protection hidden="1"/>
    </xf>
    <xf numFmtId="1" fontId="3" fillId="12" borderId="1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wrapText="1"/>
    </xf>
    <xf numFmtId="0" fontId="4" fillId="26" borderId="14" xfId="0" applyFont="1" applyFill="1" applyBorder="1" applyAlignment="1">
      <alignment horizontal="left" vertical="center" wrapText="1"/>
    </xf>
    <xf numFmtId="0" fontId="4" fillId="26" borderId="9" xfId="0" applyFont="1" applyFill="1" applyBorder="1" applyAlignment="1">
      <alignment horizontal="left" vertical="center" wrapText="1"/>
    </xf>
    <xf numFmtId="1" fontId="3" fillId="26" borderId="9" xfId="0" applyNumberFormat="1" applyFont="1" applyFill="1" applyBorder="1" applyAlignment="1">
      <alignment horizontal="right" vertical="center"/>
    </xf>
    <xf numFmtId="0" fontId="4" fillId="12" borderId="14" xfId="0" applyFont="1" applyFill="1" applyBorder="1" applyAlignment="1">
      <alignment vertical="top" wrapText="1"/>
    </xf>
    <xf numFmtId="1" fontId="3" fillId="12" borderId="14" xfId="0" applyNumberFormat="1" applyFont="1" applyFill="1" applyBorder="1" applyAlignment="1">
      <alignment vertical="center"/>
    </xf>
    <xf numFmtId="170" fontId="55" fillId="12" borderId="1" xfId="0" applyNumberFormat="1" applyFont="1" applyFill="1" applyBorder="1" applyAlignment="1">
      <alignment horizontal="right"/>
    </xf>
    <xf numFmtId="1" fontId="3" fillId="4" borderId="26" xfId="0" applyNumberFormat="1" applyFont="1" applyFill="1" applyBorder="1"/>
    <xf numFmtId="170" fontId="55" fillId="4" borderId="1" xfId="0" applyNumberFormat="1" applyFont="1" applyFill="1" applyBorder="1" applyAlignment="1">
      <alignment horizontal="right"/>
    </xf>
    <xf numFmtId="170" fontId="3" fillId="26" borderId="9" xfId="0" applyNumberFormat="1" applyFont="1" applyFill="1" applyBorder="1" applyAlignment="1">
      <alignment horizontal="right" vertical="top"/>
    </xf>
    <xf numFmtId="0" fontId="4" fillId="26" borderId="9" xfId="0" applyFont="1" applyFill="1" applyBorder="1" applyAlignment="1">
      <alignment horizontal="right" vertical="top" wrapText="1"/>
    </xf>
    <xf numFmtId="0" fontId="4" fillId="26" borderId="9" xfId="0" applyFont="1" applyFill="1" applyBorder="1" applyAlignment="1">
      <alignment horizontal="left" vertical="top" wrapText="1"/>
    </xf>
    <xf numFmtId="0" fontId="3" fillId="0" borderId="30" xfId="1" applyFont="1" applyBorder="1" applyAlignment="1">
      <alignment horizontal="right" vertical="distributed"/>
    </xf>
    <xf numFmtId="170" fontId="55" fillId="4" borderId="12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center" wrapText="1"/>
    </xf>
    <xf numFmtId="1" fontId="3" fillId="4" borderId="25" xfId="0" applyNumberFormat="1" applyFont="1" applyFill="1" applyBorder="1"/>
    <xf numFmtId="170" fontId="3" fillId="10" borderId="9" xfId="0" applyNumberFormat="1" applyFont="1" applyFill="1" applyBorder="1" applyAlignment="1">
      <alignment horizontal="right" vertical="top"/>
    </xf>
    <xf numFmtId="0" fontId="4" fillId="10" borderId="9" xfId="0" applyFont="1" applyFill="1" applyBorder="1" applyAlignment="1">
      <alignment horizontal="right" vertical="top" wrapText="1"/>
    </xf>
    <xf numFmtId="0" fontId="4" fillId="10" borderId="9" xfId="0" applyFont="1" applyFill="1" applyBorder="1" applyAlignment="1">
      <alignment horizontal="left" vertical="top" wrapText="1"/>
    </xf>
    <xf numFmtId="0" fontId="4" fillId="10" borderId="9" xfId="0" applyFont="1" applyFill="1" applyBorder="1" applyAlignment="1">
      <alignment horizontal="left" vertical="center" wrapText="1"/>
    </xf>
    <xf numFmtId="170" fontId="3" fillId="10" borderId="1" xfId="0" applyNumberFormat="1" applyFont="1" applyFill="1" applyBorder="1" applyAlignment="1">
      <alignment horizontal="right" vertical="top"/>
    </xf>
    <xf numFmtId="0" fontId="4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righ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right" vertical="center"/>
    </xf>
    <xf numFmtId="1" fontId="3" fillId="10" borderId="1" xfId="0" applyNumberFormat="1" applyFont="1" applyFill="1" applyBorder="1" applyAlignment="1">
      <alignment horizontal="right" vertical="center"/>
    </xf>
    <xf numFmtId="0" fontId="3" fillId="0" borderId="70" xfId="1" applyFont="1" applyBorder="1" applyAlignment="1">
      <alignment horizontal="right" vertical="top"/>
    </xf>
    <xf numFmtId="170" fontId="3" fillId="26" borderId="14" xfId="0" applyNumberFormat="1" applyFont="1" applyFill="1" applyBorder="1" applyAlignment="1">
      <alignment horizontal="right" vertical="top"/>
    </xf>
    <xf numFmtId="0" fontId="4" fillId="26" borderId="14" xfId="0" applyFont="1" applyFill="1" applyBorder="1" applyAlignment="1">
      <alignment horizontal="right" vertical="top" wrapText="1"/>
    </xf>
    <xf numFmtId="0" fontId="4" fillId="26" borderId="14" xfId="0" applyFont="1" applyFill="1" applyBorder="1" applyAlignment="1">
      <alignment horizontal="left" vertical="top" wrapText="1"/>
    </xf>
    <xf numFmtId="1" fontId="3" fillId="26" borderId="14" xfId="0" applyNumberFormat="1" applyFont="1" applyFill="1" applyBorder="1"/>
    <xf numFmtId="1" fontId="3" fillId="32" borderId="9" xfId="0" applyNumberFormat="1" applyFont="1" applyFill="1" applyBorder="1" applyAlignment="1">
      <alignment horizontal="right" vertical="center"/>
    </xf>
    <xf numFmtId="170" fontId="3" fillId="10" borderId="17" xfId="0" applyNumberFormat="1" applyFont="1" applyFill="1" applyBorder="1" applyAlignment="1">
      <alignment horizontal="right" vertical="top"/>
    </xf>
    <xf numFmtId="0" fontId="4" fillId="10" borderId="17" xfId="0" applyFont="1" applyFill="1" applyBorder="1" applyAlignment="1">
      <alignment horizontal="right" vertical="top" wrapText="1"/>
    </xf>
    <xf numFmtId="0" fontId="4" fillId="10" borderId="17" xfId="0" applyFont="1" applyFill="1" applyBorder="1" applyAlignment="1">
      <alignment horizontal="left" vertical="top" wrapText="1"/>
    </xf>
    <xf numFmtId="0" fontId="4" fillId="10" borderId="17" xfId="0" applyFont="1" applyFill="1" applyBorder="1" applyAlignment="1">
      <alignment horizontal="left" vertical="center" wrapText="1"/>
    </xf>
    <xf numFmtId="1" fontId="3" fillId="10" borderId="17" xfId="0" applyNumberFormat="1" applyFont="1" applyFill="1" applyBorder="1" applyAlignment="1">
      <alignment horizontal="right" vertical="center"/>
    </xf>
    <xf numFmtId="170" fontId="3" fillId="10" borderId="12" xfId="0" applyNumberFormat="1" applyFont="1" applyFill="1" applyBorder="1" applyAlignment="1">
      <alignment horizontal="right" vertical="top"/>
    </xf>
    <xf numFmtId="0" fontId="4" fillId="10" borderId="12" xfId="0" applyFont="1" applyFill="1" applyBorder="1" applyAlignment="1">
      <alignment horizontal="right" vertical="top" wrapText="1"/>
    </xf>
    <xf numFmtId="0" fontId="4" fillId="10" borderId="12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horizontal="left" vertical="center" wrapText="1"/>
    </xf>
    <xf numFmtId="1" fontId="3" fillId="10" borderId="12" xfId="0" applyNumberFormat="1" applyFont="1" applyFill="1" applyBorder="1" applyAlignment="1">
      <alignment horizontal="right" vertical="center"/>
    </xf>
    <xf numFmtId="0" fontId="3" fillId="32" borderId="9" xfId="0" applyFont="1" applyFill="1" applyBorder="1" applyAlignment="1">
      <alignment horizontal="right" vertical="top" wrapText="1"/>
    </xf>
    <xf numFmtId="0" fontId="3" fillId="32" borderId="9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right" vertical="top" wrapText="1"/>
    </xf>
    <xf numFmtId="0" fontId="3" fillId="32" borderId="25" xfId="0" applyFont="1" applyFill="1" applyBorder="1" applyAlignment="1">
      <alignment horizontal="left" vertical="top" wrapText="1"/>
    </xf>
    <xf numFmtId="0" fontId="4" fillId="30" borderId="26" xfId="0" applyFont="1" applyFill="1" applyBorder="1" applyAlignment="1">
      <alignment horizontal="right" vertical="top" wrapText="1"/>
    </xf>
    <xf numFmtId="0" fontId="4" fillId="30" borderId="26" xfId="0" applyFont="1" applyFill="1" applyBorder="1" applyAlignment="1">
      <alignment horizontal="left" vertical="top" wrapText="1"/>
    </xf>
    <xf numFmtId="0" fontId="4" fillId="30" borderId="26" xfId="0" applyFont="1" applyFill="1" applyBorder="1" applyAlignment="1">
      <alignment horizontal="left" vertical="center" wrapText="1"/>
    </xf>
    <xf numFmtId="0" fontId="3" fillId="16" borderId="24" xfId="0" applyFont="1" applyFill="1" applyBorder="1" applyAlignment="1">
      <alignment horizontal="right" vertical="top" wrapText="1"/>
    </xf>
    <xf numFmtId="0" fontId="3" fillId="16" borderId="24" xfId="0" applyFont="1" applyFill="1" applyBorder="1" applyAlignment="1">
      <alignment horizontal="left" vertical="top" wrapText="1"/>
    </xf>
    <xf numFmtId="0" fontId="3" fillId="16" borderId="24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right" vertical="top" wrapText="1"/>
    </xf>
    <xf numFmtId="0" fontId="3" fillId="16" borderId="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center" wrapText="1"/>
    </xf>
    <xf numFmtId="0" fontId="3" fillId="16" borderId="26" xfId="0" applyFont="1" applyFill="1" applyBorder="1" applyAlignment="1">
      <alignment horizontal="right" vertical="top" wrapText="1"/>
    </xf>
    <xf numFmtId="0" fontId="3" fillId="16" borderId="26" xfId="0" applyFont="1" applyFill="1" applyBorder="1" applyAlignment="1">
      <alignment horizontal="left" vertical="top" wrapText="1"/>
    </xf>
    <xf numFmtId="0" fontId="3" fillId="16" borderId="12" xfId="0" applyFont="1" applyFill="1" applyBorder="1" applyAlignment="1">
      <alignment horizontal="right" vertical="top" wrapText="1"/>
    </xf>
    <xf numFmtId="0" fontId="3" fillId="16" borderId="12" xfId="0" applyFont="1" applyFill="1" applyBorder="1" applyAlignment="1">
      <alignment horizontal="left" vertical="top" wrapText="1"/>
    </xf>
    <xf numFmtId="0" fontId="3" fillId="16" borderId="12" xfId="0" applyFont="1" applyFill="1" applyBorder="1" applyAlignment="1">
      <alignment horizontal="left" vertical="center" wrapText="1"/>
    </xf>
    <xf numFmtId="1" fontId="56" fillId="7" borderId="17" xfId="0" applyNumberFormat="1" applyFont="1" applyFill="1" applyBorder="1" applyAlignment="1">
      <alignment horizontal="center"/>
    </xf>
    <xf numFmtId="1" fontId="56" fillId="7" borderId="12" xfId="0" applyNumberFormat="1" applyFont="1" applyFill="1" applyBorder="1" applyAlignment="1">
      <alignment horizontal="center"/>
    </xf>
    <xf numFmtId="0" fontId="3" fillId="31" borderId="17" xfId="0" applyFont="1" applyFill="1" applyBorder="1" applyAlignment="1">
      <alignment horizontal="right" vertical="top" wrapText="1"/>
    </xf>
    <xf numFmtId="0" fontId="3" fillId="31" borderId="17" xfId="0" applyFont="1" applyFill="1" applyBorder="1" applyAlignment="1">
      <alignment horizontal="left" vertical="top" wrapText="1"/>
    </xf>
    <xf numFmtId="0" fontId="3" fillId="31" borderId="17" xfId="0" applyFont="1" applyFill="1" applyBorder="1" applyAlignment="1">
      <alignment horizontal="left" vertical="center" wrapText="1"/>
    </xf>
    <xf numFmtId="0" fontId="3" fillId="31" borderId="1" xfId="0" applyFont="1" applyFill="1" applyBorder="1" applyAlignment="1">
      <alignment horizontal="right" vertical="top" wrapText="1"/>
    </xf>
    <xf numFmtId="0" fontId="3" fillId="31" borderId="1" xfId="0" applyFont="1" applyFill="1" applyBorder="1" applyAlignment="1">
      <alignment horizontal="left" vertical="top" wrapText="1"/>
    </xf>
    <xf numFmtId="0" fontId="3" fillId="31" borderId="1" xfId="0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right" vertical="top" wrapText="1"/>
    </xf>
    <xf numFmtId="0" fontId="3" fillId="31" borderId="12" xfId="0" applyFont="1" applyFill="1" applyBorder="1" applyAlignment="1">
      <alignment horizontal="left" vertical="top" wrapText="1"/>
    </xf>
    <xf numFmtId="0" fontId="3" fillId="31" borderId="12" xfId="0" applyFont="1" applyFill="1" applyBorder="1" applyAlignment="1">
      <alignment horizontal="left" vertical="center" wrapText="1"/>
    </xf>
    <xf numFmtId="1" fontId="56" fillId="31" borderId="1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right" wrapText="1"/>
    </xf>
    <xf numFmtId="0" fontId="3" fillId="7" borderId="17" xfId="0" applyFont="1" applyFill="1" applyBorder="1" applyAlignment="1">
      <alignment horizontal="left" wrapText="1"/>
    </xf>
    <xf numFmtId="0" fontId="3" fillId="7" borderId="12" xfId="0" applyFont="1" applyFill="1" applyBorder="1" applyAlignment="1">
      <alignment horizontal="right" wrapText="1"/>
    </xf>
    <xf numFmtId="0" fontId="3" fillId="7" borderId="12" xfId="0" applyFont="1" applyFill="1" applyBorder="1" applyAlignment="1">
      <alignment horizontal="left" wrapText="1"/>
    </xf>
    <xf numFmtId="0" fontId="3" fillId="17" borderId="1" xfId="0" applyFont="1" applyFill="1" applyBorder="1" applyAlignment="1">
      <alignment horizontal="right" vertical="top" wrapText="1"/>
    </xf>
    <xf numFmtId="0" fontId="3" fillId="17" borderId="1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left" vertical="center" wrapText="1"/>
    </xf>
    <xf numFmtId="0" fontId="3" fillId="17" borderId="9" xfId="0" applyFont="1" applyFill="1" applyBorder="1" applyAlignment="1">
      <alignment horizontal="right" vertical="top" wrapText="1"/>
    </xf>
    <xf numFmtId="0" fontId="3" fillId="17" borderId="9" xfId="0" applyFont="1" applyFill="1" applyBorder="1" applyAlignment="1">
      <alignment horizontal="left" vertical="top" wrapText="1"/>
    </xf>
    <xf numFmtId="0" fontId="3" fillId="17" borderId="9" xfId="0" applyFont="1" applyFill="1" applyBorder="1" applyAlignment="1">
      <alignment horizontal="left" vertical="center" wrapText="1"/>
    </xf>
    <xf numFmtId="0" fontId="3" fillId="17" borderId="26" xfId="0" applyFont="1" applyFill="1" applyBorder="1" applyAlignment="1">
      <alignment horizontal="right" vertical="top" wrapText="1"/>
    </xf>
    <xf numFmtId="0" fontId="3" fillId="17" borderId="26" xfId="0" applyFont="1" applyFill="1" applyBorder="1" applyAlignment="1">
      <alignment horizontal="left" vertical="top" wrapText="1"/>
    </xf>
    <xf numFmtId="0" fontId="3" fillId="17" borderId="26" xfId="0" applyFont="1" applyFill="1" applyBorder="1" applyAlignment="1">
      <alignment horizontal="left" vertical="center" wrapText="1"/>
    </xf>
    <xf numFmtId="170" fontId="3" fillId="3" borderId="9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left" vertical="top" wrapText="1"/>
    </xf>
    <xf numFmtId="1" fontId="3" fillId="3" borderId="9" xfId="0" applyNumberFormat="1" applyFont="1" applyFill="1" applyBorder="1" applyAlignment="1">
      <alignment horizontal="right" vertical="center"/>
    </xf>
    <xf numFmtId="0" fontId="3" fillId="17" borderId="17" xfId="0" applyFont="1" applyFill="1" applyBorder="1" applyAlignment="1">
      <alignment horizontal="right" vertical="top" wrapText="1"/>
    </xf>
    <xf numFmtId="0" fontId="3" fillId="17" borderId="17" xfId="0" applyFont="1" applyFill="1" applyBorder="1" applyAlignment="1">
      <alignment horizontal="left" vertical="top" wrapText="1"/>
    </xf>
    <xf numFmtId="0" fontId="3" fillId="17" borderId="17" xfId="0" applyFont="1" applyFill="1" applyBorder="1" applyAlignment="1">
      <alignment horizontal="left" vertical="center" wrapText="1"/>
    </xf>
    <xf numFmtId="0" fontId="3" fillId="17" borderId="12" xfId="0" applyFont="1" applyFill="1" applyBorder="1" applyAlignment="1">
      <alignment horizontal="right" vertical="top" wrapText="1"/>
    </xf>
    <xf numFmtId="0" fontId="3" fillId="17" borderId="12" xfId="0" applyFont="1" applyFill="1" applyBorder="1" applyAlignment="1">
      <alignment horizontal="left" vertical="top" wrapText="1"/>
    </xf>
    <xf numFmtId="0" fontId="3" fillId="17" borderId="12" xfId="0" applyFont="1" applyFill="1" applyBorder="1" applyAlignment="1">
      <alignment horizontal="left" vertical="center" wrapText="1"/>
    </xf>
    <xf numFmtId="0" fontId="3" fillId="23" borderId="9" xfId="0" applyFont="1" applyFill="1" applyBorder="1" applyAlignment="1">
      <alignment horizontal="right" vertical="top" wrapText="1"/>
    </xf>
    <xf numFmtId="0" fontId="3" fillId="23" borderId="9" xfId="0" applyFont="1" applyFill="1" applyBorder="1" applyAlignment="1">
      <alignment horizontal="left" vertical="top" wrapText="1"/>
    </xf>
    <xf numFmtId="0" fontId="3" fillId="23" borderId="9" xfId="0" applyFont="1" applyFill="1" applyBorder="1" applyAlignment="1">
      <alignment horizontal="left" vertical="center" wrapText="1"/>
    </xf>
    <xf numFmtId="0" fontId="3" fillId="23" borderId="26" xfId="0" applyFont="1" applyFill="1" applyBorder="1" applyAlignment="1">
      <alignment horizontal="left" vertical="center" wrapText="1"/>
    </xf>
    <xf numFmtId="0" fontId="3" fillId="23" borderId="9" xfId="0" applyFont="1" applyFill="1" applyBorder="1" applyAlignment="1">
      <alignment vertical="top" wrapText="1"/>
    </xf>
    <xf numFmtId="0" fontId="3" fillId="23" borderId="26" xfId="0" applyFont="1" applyFill="1" applyBorder="1" applyAlignment="1">
      <alignment vertical="top" wrapText="1"/>
    </xf>
    <xf numFmtId="0" fontId="3" fillId="23" borderId="1" xfId="0" applyFont="1" applyFill="1" applyBorder="1" applyAlignment="1">
      <alignment vertical="top" wrapText="1"/>
    </xf>
    <xf numFmtId="0" fontId="3" fillId="23" borderId="17" xfId="0" applyFont="1" applyFill="1" applyBorder="1" applyAlignment="1">
      <alignment horizontal="right" vertical="top" wrapText="1"/>
    </xf>
    <xf numFmtId="0" fontId="3" fillId="23" borderId="17" xfId="0" applyFont="1" applyFill="1" applyBorder="1" applyAlignment="1">
      <alignment horizontal="left" vertical="top" wrapText="1"/>
    </xf>
    <xf numFmtId="0" fontId="3" fillId="23" borderId="17" xfId="0" applyFont="1" applyFill="1" applyBorder="1" applyAlignment="1">
      <alignment horizontal="left" vertical="center" wrapText="1"/>
    </xf>
    <xf numFmtId="1" fontId="3" fillId="23" borderId="14" xfId="0" applyNumberFormat="1" applyFont="1" applyFill="1" applyBorder="1" applyAlignment="1">
      <alignment vertical="center"/>
    </xf>
    <xf numFmtId="1" fontId="3" fillId="23" borderId="1" xfId="0" applyNumberFormat="1" applyFont="1" applyFill="1" applyBorder="1" applyAlignment="1">
      <alignment vertical="center"/>
    </xf>
    <xf numFmtId="1" fontId="56" fillId="16" borderId="1" xfId="0" applyNumberFormat="1" applyFont="1" applyFill="1" applyBorder="1" applyAlignment="1">
      <alignment horizontal="center" vertical="center"/>
    </xf>
    <xf numFmtId="0" fontId="3" fillId="0" borderId="70" xfId="1" applyFont="1" applyBorder="1" applyAlignment="1">
      <alignment horizontal="right" vertical="distributed"/>
    </xf>
    <xf numFmtId="0" fontId="3" fillId="8" borderId="9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vertical="center" wrapText="1"/>
    </xf>
    <xf numFmtId="0" fontId="3" fillId="8" borderId="26" xfId="0" applyFont="1" applyFill="1" applyBorder="1" applyAlignment="1">
      <alignment horizontal="right" vertical="top" wrapText="1"/>
    </xf>
    <xf numFmtId="0" fontId="3" fillId="8" borderId="26" xfId="0" applyFont="1" applyFill="1" applyBorder="1" applyAlignment="1">
      <alignment horizontal="left" vertical="center" wrapText="1"/>
    </xf>
    <xf numFmtId="1" fontId="56" fillId="8" borderId="1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right" vertical="center"/>
    </xf>
    <xf numFmtId="0" fontId="3" fillId="8" borderId="17" xfId="0" applyFont="1" applyFill="1" applyBorder="1" applyAlignment="1">
      <alignment horizontal="right" vertical="top" wrapText="1"/>
    </xf>
    <xf numFmtId="0" fontId="3" fillId="8" borderId="17" xfId="0" applyFont="1" applyFill="1" applyBorder="1" applyAlignment="1">
      <alignment vertical="top" wrapText="1"/>
    </xf>
    <xf numFmtId="0" fontId="3" fillId="8" borderId="17" xfId="0" applyFont="1" applyFill="1" applyBorder="1" applyAlignment="1">
      <alignment horizontal="left" vertical="center" wrapText="1"/>
    </xf>
    <xf numFmtId="1" fontId="3" fillId="8" borderId="17" xfId="0" applyNumberFormat="1" applyFont="1" applyFill="1" applyBorder="1" applyAlignment="1">
      <alignment horizontal="right" vertical="center"/>
    </xf>
    <xf numFmtId="49" fontId="8" fillId="0" borderId="1" xfId="5" applyNumberFormat="1" applyFont="1" applyBorder="1" applyAlignment="1" applyProtection="1">
      <alignment horizontal="center"/>
      <protection hidden="1"/>
    </xf>
    <xf numFmtId="0" fontId="8" fillId="0" borderId="1" xfId="5" applyFont="1" applyBorder="1" applyProtection="1">
      <protection hidden="1"/>
    </xf>
    <xf numFmtId="165" fontId="8" fillId="0" borderId="1" xfId="4" applyNumberFormat="1" applyFont="1" applyFill="1" applyBorder="1" applyProtection="1">
      <protection hidden="1"/>
    </xf>
    <xf numFmtId="49" fontId="8" fillId="11" borderId="14" xfId="2" applyNumberFormat="1" applyFont="1" applyFill="1" applyBorder="1" applyAlignment="1">
      <alignment horizontal="center" vertical="center"/>
    </xf>
    <xf numFmtId="0" fontId="8" fillId="11" borderId="14" xfId="2" applyFont="1" applyFill="1" applyBorder="1" applyAlignment="1">
      <alignment vertical="center" wrapText="1"/>
    </xf>
    <xf numFmtId="0" fontId="8" fillId="11" borderId="14" xfId="2" applyFont="1" applyFill="1" applyBorder="1" applyAlignment="1">
      <alignment horizontal="center" vertical="center"/>
    </xf>
    <xf numFmtId="0" fontId="8" fillId="11" borderId="3" xfId="2" applyFont="1" applyFill="1" applyBorder="1" applyAlignment="1">
      <alignment horizontal="center"/>
    </xf>
    <xf numFmtId="49" fontId="8" fillId="6" borderId="12" xfId="2" applyNumberFormat="1" applyFont="1" applyFill="1" applyBorder="1" applyAlignment="1">
      <alignment horizontal="center" vertical="center"/>
    </xf>
    <xf numFmtId="0" fontId="8" fillId="10" borderId="1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3" fillId="0" borderId="8" xfId="1" applyFont="1" applyBorder="1" applyAlignment="1">
      <alignment horizontal="right" vertical="distributed"/>
    </xf>
    <xf numFmtId="0" fontId="8" fillId="6" borderId="12" xfId="2" applyFont="1" applyFill="1" applyBorder="1" applyAlignment="1">
      <alignment vertical="center" wrapText="1"/>
    </xf>
    <xf numFmtId="0" fontId="3" fillId="23" borderId="9" xfId="0" applyFont="1" applyFill="1" applyBorder="1" applyAlignment="1">
      <alignment horizontal="center" vertical="center" wrapText="1"/>
    </xf>
    <xf numFmtId="170" fontId="3" fillId="23" borderId="12" xfId="0" applyNumberFormat="1" applyFont="1" applyFill="1" applyBorder="1" applyAlignment="1">
      <alignment horizontal="right" vertical="top"/>
    </xf>
    <xf numFmtId="0" fontId="3" fillId="23" borderId="12" xfId="0" applyFont="1" applyFill="1" applyBorder="1" applyAlignment="1">
      <alignment horizontal="right" vertical="top" wrapText="1"/>
    </xf>
    <xf numFmtId="0" fontId="3" fillId="23" borderId="12" xfId="0" applyFont="1" applyFill="1" applyBorder="1" applyAlignment="1">
      <alignment horizontal="left" vertical="top" wrapText="1"/>
    </xf>
    <xf numFmtId="0" fontId="3" fillId="23" borderId="12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right" vertical="center"/>
    </xf>
    <xf numFmtId="0" fontId="8" fillId="0" borderId="71" xfId="0" applyFont="1" applyBorder="1" applyProtection="1">
      <protection locked="0"/>
    </xf>
    <xf numFmtId="0" fontId="8" fillId="0" borderId="72" xfId="0" applyFont="1" applyBorder="1" applyProtection="1">
      <protection locked="0"/>
    </xf>
    <xf numFmtId="0" fontId="8" fillId="0" borderId="73" xfId="0" applyFont="1" applyBorder="1" applyProtection="1">
      <protection locked="0"/>
    </xf>
    <xf numFmtId="0" fontId="9" fillId="14" borderId="14" xfId="0" applyFont="1" applyFill="1" applyBorder="1" applyAlignment="1" applyProtection="1">
      <alignment wrapText="1"/>
      <protection hidden="1"/>
    </xf>
    <xf numFmtId="1" fontId="8" fillId="14" borderId="3" xfId="0" applyNumberFormat="1" applyFont="1" applyFill="1" applyBorder="1" applyProtection="1">
      <protection hidden="1"/>
    </xf>
    <xf numFmtId="49" fontId="8" fillId="23" borderId="1" xfId="1" applyNumberFormat="1" applyFont="1" applyFill="1" applyBorder="1" applyAlignment="1">
      <alignment horizontal="right" vertical="distributed"/>
    </xf>
    <xf numFmtId="1" fontId="8" fillId="23" borderId="40" xfId="0" applyNumberFormat="1" applyFont="1" applyFill="1" applyBorder="1"/>
    <xf numFmtId="1" fontId="8" fillId="23" borderId="41" xfId="0" applyNumberFormat="1" applyFont="1" applyFill="1" applyBorder="1"/>
    <xf numFmtId="0" fontId="8" fillId="17" borderId="11" xfId="1" applyFont="1" applyFill="1" applyBorder="1" applyAlignment="1">
      <alignment horizontal="right" vertical="distributed"/>
    </xf>
    <xf numFmtId="1" fontId="8" fillId="17" borderId="41" xfId="0" applyNumberFormat="1" applyFont="1" applyFill="1" applyBorder="1"/>
    <xf numFmtId="0" fontId="8" fillId="17" borderId="22" xfId="1" applyFont="1" applyFill="1" applyBorder="1" applyAlignment="1">
      <alignment horizontal="right" vertical="distributed"/>
    </xf>
    <xf numFmtId="0" fontId="8" fillId="17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wrapText="1"/>
    </xf>
    <xf numFmtId="1" fontId="8" fillId="17" borderId="42" xfId="0" applyNumberFormat="1" applyFont="1" applyFill="1" applyBorder="1"/>
    <xf numFmtId="0" fontId="45" fillId="29" borderId="0" xfId="0" applyFont="1" applyFill="1" applyBorder="1" applyAlignment="1">
      <alignment horizontal="center" wrapText="1"/>
    </xf>
    <xf numFmtId="0" fontId="4" fillId="12" borderId="9" xfId="0" applyFont="1" applyFill="1" applyBorder="1" applyAlignment="1">
      <alignment vertical="top" wrapText="1"/>
    </xf>
    <xf numFmtId="0" fontId="4" fillId="32" borderId="25" xfId="0" applyFont="1" applyFill="1" applyBorder="1" applyAlignment="1">
      <alignment vertical="center" wrapText="1"/>
    </xf>
    <xf numFmtId="1" fontId="3" fillId="32" borderId="25" xfId="0" applyNumberFormat="1" applyFont="1" applyFill="1" applyBorder="1" applyAlignment="1">
      <alignment vertical="center"/>
    </xf>
    <xf numFmtId="1" fontId="3" fillId="12" borderId="1" xfId="0" applyNumberFormat="1" applyFont="1" applyFill="1" applyBorder="1" applyAlignment="1">
      <alignment vertical="center"/>
    </xf>
    <xf numFmtId="0" fontId="4" fillId="32" borderId="1" xfId="0" applyFont="1" applyFill="1" applyBorder="1" applyAlignment="1">
      <alignment vertical="center" wrapText="1"/>
    </xf>
    <xf numFmtId="1" fontId="3" fillId="32" borderId="1" xfId="0" applyNumberFormat="1" applyFont="1" applyFill="1" applyBorder="1" applyAlignment="1">
      <alignment vertical="center"/>
    </xf>
    <xf numFmtId="0" fontId="4" fillId="26" borderId="1" xfId="0" applyFont="1" applyFill="1" applyBorder="1" applyAlignment="1">
      <alignment vertical="center" wrapText="1"/>
    </xf>
    <xf numFmtId="1" fontId="3" fillId="26" borderId="1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1" fontId="3" fillId="3" borderId="25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70" fontId="3" fillId="13" borderId="9" xfId="0" applyNumberFormat="1" applyFont="1" applyFill="1" applyBorder="1" applyAlignment="1">
      <alignment horizontal="right"/>
    </xf>
    <xf numFmtId="0" fontId="4" fillId="13" borderId="9" xfId="0" applyFont="1" applyFill="1" applyBorder="1" applyAlignment="1">
      <alignment horizontal="right" wrapText="1"/>
    </xf>
    <xf numFmtId="0" fontId="4" fillId="13" borderId="9" xfId="0" applyFont="1" applyFill="1" applyBorder="1" applyAlignment="1">
      <alignment horizontal="left" wrapText="1"/>
    </xf>
    <xf numFmtId="0" fontId="4" fillId="18" borderId="12" xfId="0" applyFont="1" applyFill="1" applyBorder="1" applyAlignment="1">
      <alignment vertical="center" wrapText="1"/>
    </xf>
    <xf numFmtId="1" fontId="3" fillId="18" borderId="12" xfId="0" applyNumberFormat="1" applyFont="1" applyFill="1" applyBorder="1" applyAlignment="1">
      <alignment horizontal="right" vertical="center"/>
    </xf>
    <xf numFmtId="0" fontId="3" fillId="23" borderId="14" xfId="0" applyFont="1" applyFill="1" applyBorder="1" applyAlignment="1">
      <alignment vertical="center" wrapText="1"/>
    </xf>
    <xf numFmtId="0" fontId="3" fillId="23" borderId="9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1" fontId="3" fillId="8" borderId="1" xfId="0" applyNumberFormat="1" applyFont="1" applyFill="1" applyBorder="1" applyAlignment="1">
      <alignment vertical="center"/>
    </xf>
    <xf numFmtId="170" fontId="3" fillId="8" borderId="25" xfId="0" applyNumberFormat="1" applyFont="1" applyFill="1" applyBorder="1" applyAlignment="1">
      <alignment horizontal="right" vertical="top"/>
    </xf>
    <xf numFmtId="0" fontId="3" fillId="8" borderId="25" xfId="0" applyFont="1" applyFill="1" applyBorder="1" applyAlignment="1">
      <alignment horizontal="right" vertical="top" wrapText="1"/>
    </xf>
    <xf numFmtId="0" fontId="3" fillId="8" borderId="25" xfId="0" applyFont="1" applyFill="1" applyBorder="1" applyAlignment="1">
      <alignment horizontal="left" vertical="top" wrapText="1"/>
    </xf>
    <xf numFmtId="0" fontId="3" fillId="8" borderId="25" xfId="0" applyFont="1" applyFill="1" applyBorder="1" applyAlignment="1">
      <alignment horizontal="left" vertical="center" wrapText="1"/>
    </xf>
    <xf numFmtId="1" fontId="3" fillId="8" borderId="25" xfId="0" applyNumberFormat="1" applyFont="1" applyFill="1" applyBorder="1" applyAlignment="1">
      <alignment horizontal="right" vertical="center"/>
    </xf>
    <xf numFmtId="49" fontId="8" fillId="11" borderId="9" xfId="2" applyNumberFormat="1" applyFont="1" applyFill="1" applyBorder="1" applyAlignment="1">
      <alignment horizontal="center"/>
    </xf>
    <xf numFmtId="0" fontId="8" fillId="11" borderId="9" xfId="2" applyFont="1" applyFill="1" applyBorder="1" applyAlignment="1">
      <alignment vertical="center" wrapText="1"/>
    </xf>
    <xf numFmtId="0" fontId="8" fillId="11" borderId="9" xfId="2" applyFont="1" applyFill="1" applyBorder="1" applyAlignment="1">
      <alignment horizontal="center"/>
    </xf>
    <xf numFmtId="0" fontId="8" fillId="11" borderId="4" xfId="2" applyFont="1" applyFill="1" applyBorder="1" applyAlignment="1">
      <alignment horizontal="center"/>
    </xf>
    <xf numFmtId="49" fontId="8" fillId="4" borderId="12" xfId="2" applyNumberFormat="1" applyFont="1" applyFill="1" applyBorder="1" applyAlignment="1">
      <alignment horizontal="center"/>
    </xf>
    <xf numFmtId="0" fontId="8" fillId="4" borderId="12" xfId="2" applyFont="1" applyFill="1" applyBorder="1" applyAlignment="1">
      <alignment vertical="center" wrapText="1"/>
    </xf>
    <xf numFmtId="0" fontId="8" fillId="4" borderId="12" xfId="2" applyFont="1" applyFill="1" applyBorder="1" applyAlignment="1">
      <alignment horizontal="center"/>
    </xf>
    <xf numFmtId="0" fontId="8" fillId="4" borderId="37" xfId="2" applyFont="1" applyFill="1" applyBorder="1" applyAlignment="1">
      <alignment horizontal="center"/>
    </xf>
    <xf numFmtId="49" fontId="8" fillId="31" borderId="17" xfId="2" applyNumberFormat="1" applyFont="1" applyFill="1" applyBorder="1" applyAlignment="1">
      <alignment horizontal="center"/>
    </xf>
    <xf numFmtId="0" fontId="8" fillId="31" borderId="17" xfId="2" applyFont="1" applyFill="1" applyBorder="1" applyAlignment="1">
      <alignment vertical="center" wrapText="1"/>
    </xf>
    <xf numFmtId="0" fontId="8" fillId="31" borderId="17" xfId="2" applyFont="1" applyFill="1" applyBorder="1" applyAlignment="1">
      <alignment horizontal="center"/>
    </xf>
    <xf numFmtId="0" fontId="8" fillId="31" borderId="39" xfId="2" applyFont="1" applyFill="1" applyBorder="1" applyAlignment="1">
      <alignment horizontal="center"/>
    </xf>
    <xf numFmtId="49" fontId="8" fillId="31" borderId="12" xfId="2" applyNumberFormat="1" applyFont="1" applyFill="1" applyBorder="1" applyAlignment="1">
      <alignment horizontal="center"/>
    </xf>
    <xf numFmtId="0" fontId="8" fillId="31" borderId="12" xfId="2" applyFont="1" applyFill="1" applyBorder="1" applyAlignment="1">
      <alignment vertical="center" wrapText="1"/>
    </xf>
    <xf numFmtId="0" fontId="8" fillId="31" borderId="12" xfId="2" applyFont="1" applyFill="1" applyBorder="1" applyAlignment="1">
      <alignment horizontal="center"/>
    </xf>
    <xf numFmtId="0" fontId="8" fillId="31" borderId="37" xfId="2" applyFont="1" applyFill="1" applyBorder="1" applyAlignment="1">
      <alignment horizontal="center"/>
    </xf>
    <xf numFmtId="49" fontId="8" fillId="33" borderId="32" xfId="2" applyNumberFormat="1" applyFont="1" applyFill="1" applyBorder="1" applyAlignment="1">
      <alignment horizontal="center"/>
    </xf>
    <xf numFmtId="0" fontId="8" fillId="33" borderId="17" xfId="2" applyFont="1" applyFill="1" applyBorder="1" applyAlignment="1">
      <alignment vertical="center" wrapText="1"/>
    </xf>
    <xf numFmtId="0" fontId="8" fillId="33" borderId="17" xfId="2" applyFont="1" applyFill="1" applyBorder="1" applyAlignment="1">
      <alignment horizontal="center"/>
    </xf>
    <xf numFmtId="0" fontId="8" fillId="33" borderId="39" xfId="2" applyFont="1" applyFill="1" applyBorder="1" applyAlignment="1">
      <alignment horizontal="center"/>
    </xf>
    <xf numFmtId="49" fontId="8" fillId="14" borderId="9" xfId="2" applyNumberFormat="1" applyFont="1" applyFill="1" applyBorder="1" applyAlignment="1">
      <alignment horizontal="center"/>
    </xf>
    <xf numFmtId="0" fontId="8" fillId="14" borderId="9" xfId="2" applyFont="1" applyFill="1" applyBorder="1" applyAlignment="1">
      <alignment vertical="center" wrapText="1"/>
    </xf>
    <xf numFmtId="0" fontId="8" fillId="14" borderId="10" xfId="2" applyFont="1" applyFill="1" applyBorder="1" applyAlignment="1">
      <alignment horizontal="center"/>
    </xf>
    <xf numFmtId="0" fontId="8" fillId="14" borderId="6" xfId="2" applyFont="1" applyFill="1" applyBorder="1" applyAlignment="1">
      <alignment horizontal="center"/>
    </xf>
    <xf numFmtId="49" fontId="8" fillId="14" borderId="1" xfId="2" applyNumberFormat="1" applyFont="1" applyFill="1" applyBorder="1" applyAlignment="1">
      <alignment horizontal="center"/>
    </xf>
    <xf numFmtId="0" fontId="8" fillId="14" borderId="1" xfId="2" applyFont="1" applyFill="1" applyBorder="1" applyAlignment="1">
      <alignment vertical="center" wrapText="1"/>
    </xf>
    <xf numFmtId="0" fontId="8" fillId="14" borderId="1" xfId="2" applyFont="1" applyFill="1" applyBorder="1" applyAlignment="1">
      <alignment horizontal="center"/>
    </xf>
    <xf numFmtId="0" fontId="8" fillId="14" borderId="2" xfId="2" applyFont="1" applyFill="1" applyBorder="1" applyAlignment="1">
      <alignment horizontal="center"/>
    </xf>
    <xf numFmtId="0" fontId="8" fillId="14" borderId="1" xfId="2" applyFont="1" applyFill="1" applyBorder="1" applyAlignment="1">
      <alignment horizontal="left" vertical="center" wrapText="1"/>
    </xf>
    <xf numFmtId="0" fontId="8" fillId="14" borderId="9" xfId="2" applyFont="1" applyFill="1" applyBorder="1" applyAlignment="1">
      <alignment horizontal="center"/>
    </xf>
    <xf numFmtId="0" fontId="8" fillId="14" borderId="4" xfId="2" applyFont="1" applyFill="1" applyBorder="1" applyAlignment="1">
      <alignment horizontal="center"/>
    </xf>
    <xf numFmtId="0" fontId="8" fillId="14" borderId="23" xfId="2" applyFont="1" applyFill="1" applyBorder="1" applyAlignment="1">
      <alignment horizontal="center"/>
    </xf>
    <xf numFmtId="0" fontId="8" fillId="14" borderId="7" xfId="2" applyFont="1" applyFill="1" applyBorder="1" applyAlignment="1">
      <alignment horizontal="center"/>
    </xf>
    <xf numFmtId="49" fontId="8" fillId="14" borderId="12" xfId="2" applyNumberFormat="1" applyFont="1" applyFill="1" applyBorder="1" applyAlignment="1">
      <alignment horizontal="center"/>
    </xf>
    <xf numFmtId="0" fontId="8" fillId="14" borderId="12" xfId="2" applyFont="1" applyFill="1" applyBorder="1" applyAlignment="1">
      <alignment vertical="center" wrapText="1"/>
    </xf>
    <xf numFmtId="0" fontId="8" fillId="14" borderId="12" xfId="2" applyFont="1" applyFill="1" applyBorder="1" applyAlignment="1">
      <alignment horizontal="center"/>
    </xf>
    <xf numFmtId="0" fontId="8" fillId="14" borderId="37" xfId="2" applyFont="1" applyFill="1" applyBorder="1" applyAlignment="1">
      <alignment horizontal="center"/>
    </xf>
    <xf numFmtId="0" fontId="8" fillId="13" borderId="12" xfId="2" applyFont="1" applyFill="1" applyBorder="1" applyAlignment="1">
      <alignment horizontal="left" vertical="center" wrapText="1"/>
    </xf>
    <xf numFmtId="0" fontId="38" fillId="0" borderId="53" xfId="0" applyFont="1" applyBorder="1" applyProtection="1">
      <protection locked="0"/>
    </xf>
    <xf numFmtId="0" fontId="38" fillId="0" borderId="69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54" xfId="0" applyFont="1" applyBorder="1" applyProtection="1">
      <protection locked="0"/>
    </xf>
    <xf numFmtId="0" fontId="38" fillId="0" borderId="55" xfId="0" applyFont="1" applyBorder="1" applyProtection="1">
      <protection locked="0"/>
    </xf>
    <xf numFmtId="0" fontId="45" fillId="29" borderId="0" xfId="0" applyFont="1" applyFill="1" applyBorder="1" applyAlignment="1">
      <alignment horizontal="center" wrapText="1"/>
    </xf>
    <xf numFmtId="0" fontId="57" fillId="0" borderId="0" xfId="2" applyFont="1"/>
    <xf numFmtId="0" fontId="8" fillId="10" borderId="9" xfId="2" applyFont="1" applyFill="1" applyBorder="1" applyAlignment="1" applyProtection="1">
      <alignment wrapText="1"/>
      <protection hidden="1"/>
    </xf>
    <xf numFmtId="1" fontId="8" fillId="10" borderId="9" xfId="2" applyNumberFormat="1" applyFont="1" applyFill="1" applyBorder="1" applyAlignment="1" applyProtection="1">
      <alignment horizontal="right"/>
      <protection hidden="1"/>
    </xf>
    <xf numFmtId="0" fontId="8" fillId="10" borderId="14" xfId="2" applyFont="1" applyFill="1" applyBorder="1" applyAlignment="1" applyProtection="1">
      <alignment wrapText="1"/>
      <protection hidden="1"/>
    </xf>
    <xf numFmtId="1" fontId="8" fillId="10" borderId="1" xfId="2" applyNumberFormat="1" applyFont="1" applyFill="1" applyBorder="1" applyAlignment="1" applyProtection="1">
      <alignment horizontal="right"/>
      <protection hidden="1"/>
    </xf>
    <xf numFmtId="0" fontId="8" fillId="10" borderId="1" xfId="2" applyFont="1" applyFill="1" applyBorder="1" applyAlignment="1" applyProtection="1">
      <alignment wrapText="1"/>
      <protection hidden="1"/>
    </xf>
    <xf numFmtId="0" fontId="8" fillId="0" borderId="18" xfId="2" applyFont="1" applyFill="1" applyBorder="1" applyAlignment="1">
      <alignment horizontal="center"/>
    </xf>
    <xf numFmtId="49" fontId="8" fillId="34" borderId="17" xfId="2" applyNumberFormat="1" applyFont="1" applyFill="1" applyBorder="1" applyAlignment="1">
      <alignment horizontal="center"/>
    </xf>
    <xf numFmtId="0" fontId="8" fillId="34" borderId="17" xfId="2" applyFont="1" applyFill="1" applyBorder="1" applyAlignment="1">
      <alignment wrapText="1"/>
    </xf>
    <xf numFmtId="1" fontId="8" fillId="34" borderId="39" xfId="2" applyNumberFormat="1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49" fontId="8" fillId="34" borderId="1" xfId="2" applyNumberFormat="1" applyFont="1" applyFill="1" applyBorder="1" applyAlignment="1">
      <alignment horizontal="center"/>
    </xf>
    <xf numFmtId="0" fontId="8" fillId="34" borderId="1" xfId="2" applyFont="1" applyFill="1" applyBorder="1" applyAlignment="1">
      <alignment wrapText="1"/>
    </xf>
    <xf numFmtId="1" fontId="8" fillId="34" borderId="2" xfId="2" applyNumberFormat="1" applyFont="1" applyFill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35" borderId="11" xfId="2" applyFont="1" applyFill="1" applyBorder="1" applyAlignment="1">
      <alignment horizontal="center"/>
    </xf>
    <xf numFmtId="0" fontId="8" fillId="0" borderId="22" xfId="2" applyFont="1" applyBorder="1" applyAlignment="1">
      <alignment horizontal="center"/>
    </xf>
    <xf numFmtId="49" fontId="8" fillId="34" borderId="12" xfId="2" applyNumberFormat="1" applyFont="1" applyFill="1" applyBorder="1" applyAlignment="1">
      <alignment horizontal="center"/>
    </xf>
    <xf numFmtId="0" fontId="8" fillId="34" borderId="12" xfId="2" applyFont="1" applyFill="1" applyBorder="1" applyAlignment="1">
      <alignment wrapText="1"/>
    </xf>
    <xf numFmtId="1" fontId="8" fillId="34" borderId="37" xfId="2" applyNumberFormat="1" applyFont="1" applyFill="1" applyBorder="1" applyAlignment="1">
      <alignment horizontal="center"/>
    </xf>
    <xf numFmtId="0" fontId="8" fillId="0" borderId="18" xfId="2" applyFont="1" applyBorder="1" applyAlignment="1">
      <alignment horizontal="center"/>
    </xf>
    <xf numFmtId="49" fontId="8" fillId="9" borderId="17" xfId="2" applyNumberFormat="1" applyFont="1" applyFill="1" applyBorder="1" applyAlignment="1">
      <alignment horizontal="center"/>
    </xf>
    <xf numFmtId="0" fontId="8" fillId="9" borderId="17" xfId="2" applyFont="1" applyFill="1" applyBorder="1" applyAlignment="1">
      <alignment wrapText="1"/>
    </xf>
    <xf numFmtId="1" fontId="8" fillId="9" borderId="40" xfId="2" applyNumberFormat="1" applyFont="1" applyFill="1" applyBorder="1" applyAlignment="1">
      <alignment horizontal="center"/>
    </xf>
    <xf numFmtId="49" fontId="8" fillId="9" borderId="1" xfId="2" applyNumberFormat="1" applyFont="1" applyFill="1" applyBorder="1" applyAlignment="1">
      <alignment horizontal="center"/>
    </xf>
    <xf numFmtId="0" fontId="8" fillId="9" borderId="1" xfId="2" applyFont="1" applyFill="1" applyBorder="1" applyAlignment="1">
      <alignment wrapText="1"/>
    </xf>
    <xf numFmtId="1" fontId="8" fillId="9" borderId="41" xfId="2" applyNumberFormat="1" applyFont="1" applyFill="1" applyBorder="1" applyAlignment="1">
      <alignment horizontal="center"/>
    </xf>
    <xf numFmtId="49" fontId="8" fillId="9" borderId="12" xfId="2" applyNumberFormat="1" applyFont="1" applyFill="1" applyBorder="1" applyAlignment="1">
      <alignment horizontal="center"/>
    </xf>
    <xf numFmtId="0" fontId="8" fillId="9" borderId="12" xfId="2" applyFont="1" applyFill="1" applyBorder="1" applyAlignment="1">
      <alignment wrapText="1"/>
    </xf>
    <xf numFmtId="1" fontId="8" fillId="9" borderId="42" xfId="2" applyNumberFormat="1" applyFont="1" applyFill="1" applyBorder="1" applyAlignment="1">
      <alignment horizontal="center"/>
    </xf>
    <xf numFmtId="49" fontId="8" fillId="9" borderId="25" xfId="2" applyNumberFormat="1" applyFont="1" applyFill="1" applyBorder="1" applyAlignment="1">
      <alignment horizontal="center"/>
    </xf>
    <xf numFmtId="49" fontId="8" fillId="11" borderId="17" xfId="2" applyNumberFormat="1" applyFont="1" applyFill="1" applyBorder="1" applyAlignment="1">
      <alignment horizontal="center"/>
    </xf>
    <xf numFmtId="0" fontId="9" fillId="11" borderId="17" xfId="2" applyFont="1" applyFill="1" applyBorder="1" applyAlignment="1">
      <alignment wrapText="1"/>
    </xf>
    <xf numFmtId="0" fontId="8" fillId="11" borderId="17" xfId="2" applyFont="1" applyFill="1" applyBorder="1" applyAlignment="1">
      <alignment wrapText="1"/>
    </xf>
    <xf numFmtId="1" fontId="8" fillId="11" borderId="40" xfId="2" applyNumberFormat="1" applyFont="1" applyFill="1" applyBorder="1" applyAlignment="1">
      <alignment horizontal="center"/>
    </xf>
    <xf numFmtId="0" fontId="8" fillId="11" borderId="1" xfId="2" applyFont="1" applyFill="1" applyBorder="1" applyAlignment="1">
      <alignment wrapText="1"/>
    </xf>
    <xf numFmtId="1" fontId="8" fillId="11" borderId="41" xfId="2" applyNumberFormat="1" applyFont="1" applyFill="1" applyBorder="1" applyAlignment="1">
      <alignment horizontal="center"/>
    </xf>
    <xf numFmtId="0" fontId="8" fillId="11" borderId="9" xfId="2" applyFont="1" applyFill="1" applyBorder="1" applyAlignment="1">
      <alignment wrapText="1"/>
    </xf>
    <xf numFmtId="49" fontId="8" fillId="11" borderId="12" xfId="2" applyNumberFormat="1" applyFont="1" applyFill="1" applyBorder="1" applyAlignment="1">
      <alignment horizontal="center"/>
    </xf>
    <xf numFmtId="0" fontId="8" fillId="11" borderId="12" xfId="2" applyFont="1" applyFill="1" applyBorder="1" applyAlignment="1">
      <alignment wrapText="1"/>
    </xf>
    <xf numFmtId="1" fontId="8" fillId="11" borderId="42" xfId="2" applyNumberFormat="1" applyFont="1" applyFill="1" applyBorder="1" applyAlignment="1">
      <alignment horizontal="center"/>
    </xf>
    <xf numFmtId="0" fontId="52" fillId="13" borderId="0" xfId="6" applyFont="1" applyFill="1" applyAlignment="1"/>
    <xf numFmtId="0" fontId="60" fillId="0" borderId="0" xfId="0" applyFont="1"/>
    <xf numFmtId="0" fontId="52" fillId="0" borderId="0" xfId="6" applyFont="1" applyFill="1" applyAlignment="1">
      <alignment horizontal="left"/>
    </xf>
    <xf numFmtId="1" fontId="8" fillId="0" borderId="15" xfId="2" applyNumberFormat="1" applyFont="1" applyBorder="1" applyAlignment="1" applyProtection="1">
      <alignment horizontal="right"/>
      <protection hidden="1"/>
    </xf>
    <xf numFmtId="1" fontId="8" fillId="0" borderId="12" xfId="2" applyNumberFormat="1" applyFont="1" applyBorder="1" applyAlignment="1" applyProtection="1">
      <alignment horizontal="right"/>
      <protection hidden="1"/>
    </xf>
    <xf numFmtId="1" fontId="9" fillId="17" borderId="50" xfId="2" applyNumberFormat="1" applyFont="1" applyFill="1" applyBorder="1" applyAlignment="1" applyProtection="1">
      <alignment horizontal="right"/>
      <protection hidden="1"/>
    </xf>
    <xf numFmtId="1" fontId="8" fillId="0" borderId="26" xfId="2" applyNumberFormat="1" applyFont="1" applyBorder="1" applyAlignment="1" applyProtection="1">
      <alignment horizontal="right"/>
      <protection hidden="1"/>
    </xf>
    <xf numFmtId="0" fontId="8" fillId="0" borderId="1" xfId="2" applyFont="1" applyBorder="1" applyAlignment="1">
      <alignment wrapText="1"/>
    </xf>
    <xf numFmtId="49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vertical="center" wrapText="1"/>
    </xf>
    <xf numFmtId="49" fontId="8" fillId="0" borderId="12" xfId="2" applyNumberFormat="1" applyFont="1" applyFill="1" applyBorder="1" applyAlignment="1">
      <alignment horizontal="center"/>
    </xf>
    <xf numFmtId="0" fontId="8" fillId="0" borderId="33" xfId="2" applyFont="1" applyFill="1" applyBorder="1" applyAlignment="1">
      <alignment horizontal="center"/>
    </xf>
    <xf numFmtId="0" fontId="8" fillId="0" borderId="25" xfId="2" applyFont="1" applyFill="1" applyBorder="1" applyAlignment="1">
      <alignment wrapText="1"/>
    </xf>
    <xf numFmtId="49" fontId="8" fillId="0" borderId="9" xfId="2" applyNumberFormat="1" applyFont="1" applyFill="1" applyBorder="1" applyAlignment="1">
      <alignment horizontal="center"/>
    </xf>
    <xf numFmtId="49" fontId="8" fillId="0" borderId="25" xfId="2" applyNumberFormat="1" applyFont="1" applyFill="1" applyBorder="1" applyAlignment="1">
      <alignment horizontal="center"/>
    </xf>
    <xf numFmtId="0" fontId="8" fillId="0" borderId="25" xfId="2" applyFont="1" applyFill="1" applyBorder="1" applyAlignment="1">
      <alignment horizontal="center"/>
    </xf>
    <xf numFmtId="49" fontId="8" fillId="0" borderId="17" xfId="2" applyNumberFormat="1" applyFont="1" applyFill="1" applyBorder="1" applyAlignment="1">
      <alignment horizontal="center"/>
    </xf>
    <xf numFmtId="0" fontId="61" fillId="0" borderId="17" xfId="2" applyFont="1" applyFill="1" applyBorder="1" applyAlignment="1">
      <alignment horizontal="center"/>
    </xf>
    <xf numFmtId="0" fontId="61" fillId="0" borderId="17" xfId="2" applyFont="1" applyFill="1" applyBorder="1" applyAlignment="1">
      <alignment wrapText="1"/>
    </xf>
    <xf numFmtId="49" fontId="8" fillId="0" borderId="11" xfId="2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wrapText="1"/>
    </xf>
    <xf numFmtId="0" fontId="8" fillId="0" borderId="17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0" fontId="61" fillId="0" borderId="23" xfId="2" applyFont="1" applyFill="1" applyBorder="1" applyAlignment="1">
      <alignment horizontal="center"/>
    </xf>
    <xf numFmtId="0" fontId="61" fillId="0" borderId="1" xfId="2" applyFont="1" applyFill="1" applyBorder="1" applyAlignment="1">
      <alignment wrapText="1"/>
    </xf>
    <xf numFmtId="0" fontId="61" fillId="0" borderId="1" xfId="2" applyFont="1" applyFill="1" applyBorder="1" applyAlignment="1">
      <alignment horizontal="left"/>
    </xf>
    <xf numFmtId="0" fontId="61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right"/>
    </xf>
    <xf numFmtId="0" fontId="8" fillId="0" borderId="12" xfId="2" applyFont="1" applyFill="1" applyBorder="1" applyAlignment="1">
      <alignment horizontal="left"/>
    </xf>
    <xf numFmtId="49" fontId="8" fillId="0" borderId="26" xfId="2" applyNumberFormat="1" applyFont="1" applyFill="1" applyBorder="1" applyAlignment="1">
      <alignment horizontal="center"/>
    </xf>
    <xf numFmtId="0" fontId="8" fillId="13" borderId="0" xfId="6" applyFont="1" applyFill="1" applyAlignment="1">
      <alignment horizontal="left" indent="1"/>
    </xf>
    <xf numFmtId="0" fontId="52" fillId="13" borderId="0" xfId="6" applyFont="1" applyFill="1" applyAlignment="1">
      <alignment horizontal="left"/>
    </xf>
    <xf numFmtId="0" fontId="36" fillId="5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6" fillId="24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8" fillId="13" borderId="0" xfId="6" applyFont="1" applyFill="1" applyAlignment="1">
      <alignment horizontal="left" wrapText="1" indent="1"/>
    </xf>
    <xf numFmtId="0" fontId="0" fillId="0" borderId="0" xfId="0" applyAlignment="1" applyProtection="1">
      <alignment horizontal="center"/>
      <protection hidden="1"/>
    </xf>
    <xf numFmtId="0" fontId="34" fillId="7" borderId="0" xfId="6" applyFont="1" applyFill="1" applyAlignment="1" applyProtection="1">
      <alignment horizontal="center"/>
      <protection hidden="1"/>
    </xf>
    <xf numFmtId="0" fontId="33" fillId="7" borderId="0" xfId="0" applyFont="1" applyFill="1" applyAlignment="1" applyProtection="1">
      <alignment horizontal="center"/>
      <protection hidden="1"/>
    </xf>
    <xf numFmtId="0" fontId="33" fillId="25" borderId="0" xfId="0" applyFont="1" applyFill="1" applyAlignment="1" applyProtection="1">
      <alignment horizontal="center"/>
      <protection hidden="1"/>
    </xf>
    <xf numFmtId="0" fontId="9" fillId="23" borderId="0" xfId="0" applyFont="1" applyFill="1" applyAlignment="1" applyProtection="1">
      <alignment horizontal="left"/>
      <protection hidden="1"/>
    </xf>
    <xf numFmtId="9" fontId="9" fillId="5" borderId="0" xfId="0" applyNumberFormat="1" applyFont="1" applyFill="1" applyAlignment="1" applyProtection="1">
      <alignment horizontal="center"/>
      <protection hidden="1"/>
    </xf>
    <xf numFmtId="0" fontId="9" fillId="5" borderId="0" xfId="0" applyFont="1" applyFill="1" applyAlignment="1" applyProtection="1">
      <alignment horizontal="center" vertical="top" wrapText="1"/>
      <protection hidden="1"/>
    </xf>
    <xf numFmtId="0" fontId="0" fillId="23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hidden="1"/>
    </xf>
    <xf numFmtId="0" fontId="32" fillId="5" borderId="0" xfId="0" applyFont="1" applyFill="1" applyAlignment="1" applyProtection="1">
      <alignment horizontal="left"/>
      <protection hidden="1"/>
    </xf>
    <xf numFmtId="0" fontId="51" fillId="0" borderId="0" xfId="6" applyFont="1" applyAlignment="1" applyProtection="1">
      <alignment horizontal="center"/>
      <protection hidden="1"/>
    </xf>
    <xf numFmtId="0" fontId="44" fillId="29" borderId="0" xfId="0" applyFont="1" applyFill="1" applyBorder="1" applyAlignment="1">
      <alignment horizontal="center" wrapText="1"/>
    </xf>
    <xf numFmtId="0" fontId="45" fillId="29" borderId="0" xfId="0" applyFont="1" applyFill="1" applyBorder="1" applyAlignment="1">
      <alignment horizontal="center" wrapText="1"/>
    </xf>
    <xf numFmtId="0" fontId="18" fillId="10" borderId="21" xfId="4" applyNumberFormat="1" applyFont="1" applyFill="1" applyBorder="1" applyAlignment="1" applyProtection="1">
      <alignment horizontal="center"/>
      <protection hidden="1"/>
    </xf>
    <xf numFmtId="0" fontId="18" fillId="10" borderId="20" xfId="4" applyNumberFormat="1" applyFont="1" applyFill="1" applyBorder="1" applyAlignment="1" applyProtection="1">
      <alignment horizontal="center"/>
      <protection hidden="1"/>
    </xf>
    <xf numFmtId="0" fontId="18" fillId="10" borderId="19" xfId="4" applyNumberFormat="1" applyFont="1" applyFill="1" applyBorder="1" applyAlignment="1" applyProtection="1">
      <alignment horizontal="center"/>
      <protection hidden="1"/>
    </xf>
    <xf numFmtId="0" fontId="20" fillId="21" borderId="21" xfId="4" applyNumberFormat="1" applyFont="1" applyFill="1" applyBorder="1" applyAlignment="1" applyProtection="1">
      <alignment horizontal="center"/>
      <protection hidden="1"/>
    </xf>
    <xf numFmtId="0" fontId="20" fillId="21" borderId="20" xfId="4" applyNumberFormat="1" applyFont="1" applyFill="1" applyBorder="1" applyAlignment="1" applyProtection="1">
      <alignment horizontal="center"/>
      <protection hidden="1"/>
    </xf>
    <xf numFmtId="0" fontId="20" fillId="21" borderId="19" xfId="4" applyNumberFormat="1" applyFont="1" applyFill="1" applyBorder="1" applyAlignment="1" applyProtection="1">
      <alignment horizontal="center"/>
      <protection hidden="1"/>
    </xf>
    <xf numFmtId="0" fontId="20" fillId="9" borderId="21" xfId="4" applyNumberFormat="1" applyFont="1" applyFill="1" applyBorder="1" applyAlignment="1" applyProtection="1">
      <alignment horizontal="center"/>
      <protection hidden="1"/>
    </xf>
    <xf numFmtId="0" fontId="20" fillId="9" borderId="20" xfId="4" applyNumberFormat="1" applyFont="1" applyFill="1" applyBorder="1" applyAlignment="1" applyProtection="1">
      <alignment horizontal="center"/>
      <protection hidden="1"/>
    </xf>
    <xf numFmtId="0" fontId="20" fillId="9" borderId="19" xfId="4" applyNumberFormat="1" applyFont="1" applyFill="1" applyBorder="1" applyAlignment="1" applyProtection="1">
      <alignment horizontal="center"/>
      <protection hidden="1"/>
    </xf>
    <xf numFmtId="0" fontId="46" fillId="14" borderId="59" xfId="0" applyFont="1" applyFill="1" applyBorder="1" applyAlignment="1">
      <alignment horizontal="center" vertical="center" wrapText="1"/>
    </xf>
    <xf numFmtId="0" fontId="46" fillId="14" borderId="68" xfId="0" applyFont="1" applyFill="1" applyBorder="1" applyAlignment="1">
      <alignment horizontal="center" vertical="center" wrapText="1"/>
    </xf>
    <xf numFmtId="0" fontId="46" fillId="14" borderId="49" xfId="0" applyFont="1" applyFill="1" applyBorder="1" applyAlignment="1">
      <alignment horizontal="center" vertical="center" wrapText="1"/>
    </xf>
    <xf numFmtId="0" fontId="46" fillId="19" borderId="27" xfId="0" applyFont="1" applyFill="1" applyBorder="1" applyAlignment="1">
      <alignment horizontal="center" vertical="center" wrapText="1"/>
    </xf>
    <xf numFmtId="0" fontId="46" fillId="19" borderId="28" xfId="0" applyFont="1" applyFill="1" applyBorder="1" applyAlignment="1">
      <alignment horizontal="center" vertical="center" wrapText="1"/>
    </xf>
    <xf numFmtId="0" fontId="46" fillId="28" borderId="59" xfId="0" applyFont="1" applyFill="1" applyBorder="1" applyAlignment="1">
      <alignment horizontal="center" vertical="center" wrapText="1"/>
    </xf>
    <xf numFmtId="0" fontId="46" fillId="28" borderId="68" xfId="0" applyFont="1" applyFill="1" applyBorder="1" applyAlignment="1">
      <alignment horizontal="center" vertical="center" wrapText="1"/>
    </xf>
    <xf numFmtId="0" fontId="46" fillId="28" borderId="49" xfId="0" applyFont="1" applyFill="1" applyBorder="1" applyAlignment="1">
      <alignment horizontal="center" vertical="center" wrapText="1"/>
    </xf>
    <xf numFmtId="0" fontId="46" fillId="13" borderId="68" xfId="0" applyFont="1" applyFill="1" applyBorder="1" applyAlignment="1">
      <alignment horizontal="center" vertical="center" wrapText="1"/>
    </xf>
    <xf numFmtId="0" fontId="46" fillId="13" borderId="49" xfId="0" applyFont="1" applyFill="1" applyBorder="1" applyAlignment="1">
      <alignment horizontal="center" vertical="center" wrapText="1"/>
    </xf>
    <xf numFmtId="0" fontId="46" fillId="3" borderId="68" xfId="0" applyFont="1" applyFill="1" applyBorder="1" applyAlignment="1">
      <alignment horizontal="center" vertical="center" wrapText="1"/>
    </xf>
    <xf numFmtId="0" fontId="46" fillId="3" borderId="49" xfId="0" applyFont="1" applyFill="1" applyBorder="1" applyAlignment="1">
      <alignment horizontal="center" vertical="center" wrapText="1"/>
    </xf>
    <xf numFmtId="0" fontId="46" fillId="11" borderId="68" xfId="0" applyFont="1" applyFill="1" applyBorder="1" applyAlignment="1">
      <alignment horizontal="center" vertical="center" wrapText="1"/>
    </xf>
    <xf numFmtId="0" fontId="46" fillId="11" borderId="49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46" fillId="8" borderId="59" xfId="0" applyFont="1" applyFill="1" applyBorder="1" applyAlignment="1">
      <alignment horizontal="center" vertical="center" wrapText="1"/>
    </xf>
    <xf numFmtId="0" fontId="46" fillId="8" borderId="68" xfId="0" applyFont="1" applyFill="1" applyBorder="1" applyAlignment="1">
      <alignment horizontal="center" vertical="center" wrapText="1"/>
    </xf>
    <xf numFmtId="0" fontId="46" fillId="8" borderId="49" xfId="0" applyFont="1" applyFill="1" applyBorder="1" applyAlignment="1">
      <alignment horizontal="center" vertical="center" wrapText="1"/>
    </xf>
    <xf numFmtId="0" fontId="46" fillId="18" borderId="59" xfId="0" applyFont="1" applyFill="1" applyBorder="1" applyAlignment="1">
      <alignment horizontal="center" vertical="center" wrapText="1"/>
    </xf>
    <xf numFmtId="0" fontId="46" fillId="18" borderId="68" xfId="0" applyFont="1" applyFill="1" applyBorder="1" applyAlignment="1">
      <alignment horizontal="center" vertical="center" wrapText="1"/>
    </xf>
    <xf numFmtId="0" fontId="46" fillId="18" borderId="49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 textRotation="255"/>
    </xf>
    <xf numFmtId="0" fontId="46" fillId="4" borderId="68" xfId="0" applyFont="1" applyFill="1" applyBorder="1" applyAlignment="1">
      <alignment horizontal="center" vertical="center" textRotation="255"/>
    </xf>
    <xf numFmtId="0" fontId="46" fillId="4" borderId="49" xfId="0" applyFont="1" applyFill="1" applyBorder="1" applyAlignment="1">
      <alignment horizontal="center" vertical="center" textRotation="255"/>
    </xf>
    <xf numFmtId="0" fontId="46" fillId="12" borderId="59" xfId="0" applyFont="1" applyFill="1" applyBorder="1" applyAlignment="1">
      <alignment horizontal="center" vertical="center" textRotation="255"/>
    </xf>
    <xf numFmtId="0" fontId="46" fillId="12" borderId="68" xfId="0" applyFont="1" applyFill="1" applyBorder="1" applyAlignment="1">
      <alignment horizontal="center" vertical="center" textRotation="255"/>
    </xf>
    <xf numFmtId="0" fontId="46" fillId="12" borderId="49" xfId="0" applyFont="1" applyFill="1" applyBorder="1" applyAlignment="1">
      <alignment horizontal="center" vertical="center" textRotation="255"/>
    </xf>
    <xf numFmtId="0" fontId="46" fillId="32" borderId="68" xfId="0" applyFont="1" applyFill="1" applyBorder="1" applyAlignment="1">
      <alignment horizontal="center" vertical="center" wrapText="1"/>
    </xf>
    <xf numFmtId="0" fontId="46" fillId="32" borderId="49" xfId="0" applyFont="1" applyFill="1" applyBorder="1" applyAlignment="1">
      <alignment horizontal="center" vertical="center" wrapText="1"/>
    </xf>
    <xf numFmtId="0" fontId="46" fillId="10" borderId="59" xfId="0" applyFont="1" applyFill="1" applyBorder="1" applyAlignment="1">
      <alignment horizontal="center" vertical="center" textRotation="255"/>
    </xf>
    <xf numFmtId="0" fontId="46" fillId="10" borderId="68" xfId="0" applyFont="1" applyFill="1" applyBorder="1" applyAlignment="1">
      <alignment horizontal="center" vertical="center" textRotation="255"/>
    </xf>
    <xf numFmtId="0" fontId="46" fillId="10" borderId="49" xfId="0" applyFont="1" applyFill="1" applyBorder="1" applyAlignment="1">
      <alignment horizontal="center" vertical="center" textRotation="255"/>
    </xf>
    <xf numFmtId="0" fontId="46" fillId="30" borderId="59" xfId="0" applyFont="1" applyFill="1" applyBorder="1" applyAlignment="1">
      <alignment horizontal="center" vertical="center" wrapText="1"/>
    </xf>
    <xf numFmtId="0" fontId="46" fillId="30" borderId="68" xfId="0" applyFont="1" applyFill="1" applyBorder="1" applyAlignment="1">
      <alignment horizontal="center" vertical="center" wrapText="1"/>
    </xf>
    <xf numFmtId="0" fontId="46" fillId="30" borderId="49" xfId="0" applyFont="1" applyFill="1" applyBorder="1" applyAlignment="1">
      <alignment horizontal="center" vertical="center" wrapText="1"/>
    </xf>
    <xf numFmtId="0" fontId="46" fillId="26" borderId="27" xfId="0" applyFont="1" applyFill="1" applyBorder="1" applyAlignment="1">
      <alignment horizontal="center" vertical="center" textRotation="255"/>
    </xf>
    <xf numFmtId="0" fontId="46" fillId="16" borderId="59" xfId="0" applyFont="1" applyFill="1" applyBorder="1" applyAlignment="1">
      <alignment horizontal="center" vertical="center" wrapText="1"/>
    </xf>
    <xf numFmtId="0" fontId="46" fillId="16" borderId="68" xfId="0" applyFont="1" applyFill="1" applyBorder="1" applyAlignment="1">
      <alignment horizontal="center" vertical="center" wrapText="1"/>
    </xf>
    <xf numFmtId="0" fontId="46" fillId="16" borderId="49" xfId="0" applyFont="1" applyFill="1" applyBorder="1" applyAlignment="1">
      <alignment horizontal="center" vertical="center" wrapText="1"/>
    </xf>
    <xf numFmtId="0" fontId="46" fillId="31" borderId="59" xfId="0" applyFont="1" applyFill="1" applyBorder="1" applyAlignment="1">
      <alignment horizontal="center" vertical="center" wrapText="1"/>
    </xf>
    <xf numFmtId="0" fontId="46" fillId="31" borderId="68" xfId="0" applyFont="1" applyFill="1" applyBorder="1" applyAlignment="1">
      <alignment horizontal="center" vertical="center" wrapText="1"/>
    </xf>
    <xf numFmtId="0" fontId="46" fillId="31" borderId="49" xfId="0" applyFont="1" applyFill="1" applyBorder="1" applyAlignment="1">
      <alignment horizontal="center" vertical="center" wrapText="1"/>
    </xf>
    <xf numFmtId="0" fontId="46" fillId="17" borderId="59" xfId="0" applyFont="1" applyFill="1" applyBorder="1" applyAlignment="1">
      <alignment horizontal="center" vertical="center" wrapText="1"/>
    </xf>
    <xf numFmtId="0" fontId="46" fillId="17" borderId="68" xfId="0" applyFont="1" applyFill="1" applyBorder="1" applyAlignment="1">
      <alignment horizontal="center" vertical="center" wrapText="1"/>
    </xf>
    <xf numFmtId="0" fontId="46" fillId="17" borderId="49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 vertical="center" wrapText="1"/>
    </xf>
    <xf numFmtId="0" fontId="46" fillId="7" borderId="49" xfId="0" applyFont="1" applyFill="1" applyBorder="1" applyAlignment="1">
      <alignment horizontal="center" vertical="center" wrapText="1"/>
    </xf>
    <xf numFmtId="0" fontId="46" fillId="26" borderId="68" xfId="0" applyFont="1" applyFill="1" applyBorder="1" applyAlignment="1">
      <alignment horizontal="center" vertical="center" textRotation="255" wrapText="1"/>
    </xf>
    <xf numFmtId="0" fontId="46" fillId="26" borderId="49" xfId="0" applyFont="1" applyFill="1" applyBorder="1" applyAlignment="1">
      <alignment horizontal="center" vertical="center" textRotation="255" wrapText="1"/>
    </xf>
    <xf numFmtId="0" fontId="46" fillId="23" borderId="59" xfId="0" applyFont="1" applyFill="1" applyBorder="1" applyAlignment="1">
      <alignment horizontal="center" vertical="center" wrapText="1"/>
    </xf>
    <xf numFmtId="0" fontId="46" fillId="23" borderId="68" xfId="0" applyFont="1" applyFill="1" applyBorder="1" applyAlignment="1">
      <alignment horizontal="center" vertical="center" wrapText="1"/>
    </xf>
    <xf numFmtId="1" fontId="9" fillId="6" borderId="56" xfId="2" applyNumberFormat="1" applyFont="1" applyFill="1" applyBorder="1" applyAlignment="1">
      <alignment horizontal="center" vertical="center" wrapText="1"/>
    </xf>
    <xf numFmtId="1" fontId="9" fillId="6" borderId="67" xfId="2" applyNumberFormat="1" applyFont="1" applyFill="1" applyBorder="1" applyAlignment="1">
      <alignment horizontal="center" vertical="center" wrapText="1"/>
    </xf>
    <xf numFmtId="1" fontId="9" fillId="6" borderId="60" xfId="2" applyNumberFormat="1" applyFont="1" applyFill="1" applyBorder="1" applyAlignment="1">
      <alignment horizontal="center" vertical="center" wrapText="1"/>
    </xf>
    <xf numFmtId="1" fontId="9" fillId="31" borderId="56" xfId="2" applyNumberFormat="1" applyFont="1" applyFill="1" applyBorder="1" applyAlignment="1">
      <alignment horizontal="center" vertical="center" wrapText="1"/>
    </xf>
    <xf numFmtId="1" fontId="9" fillId="31" borderId="67" xfId="2" applyNumberFormat="1" applyFont="1" applyFill="1" applyBorder="1" applyAlignment="1">
      <alignment horizontal="center" vertical="center" wrapText="1"/>
    </xf>
    <xf numFmtId="1" fontId="9" fillId="31" borderId="60" xfId="2" applyNumberFormat="1" applyFont="1" applyFill="1" applyBorder="1" applyAlignment="1">
      <alignment horizontal="center" vertical="center" wrapText="1"/>
    </xf>
    <xf numFmtId="1" fontId="9" fillId="10" borderId="56" xfId="2" applyNumberFormat="1" applyFont="1" applyFill="1" applyBorder="1" applyAlignment="1">
      <alignment horizontal="center" vertical="center" wrapText="1"/>
    </xf>
    <xf numFmtId="1" fontId="9" fillId="10" borderId="67" xfId="2" applyNumberFormat="1" applyFont="1" applyFill="1" applyBorder="1" applyAlignment="1">
      <alignment horizontal="center" vertical="center" wrapText="1"/>
    </xf>
    <xf numFmtId="1" fontId="9" fillId="10" borderId="60" xfId="2" applyNumberFormat="1" applyFont="1" applyFill="1" applyBorder="1" applyAlignment="1">
      <alignment horizontal="center" vertical="center" wrapText="1"/>
    </xf>
    <xf numFmtId="1" fontId="9" fillId="13" borderId="44" xfId="2" applyNumberFormat="1" applyFont="1" applyFill="1" applyBorder="1" applyAlignment="1">
      <alignment horizontal="center" vertical="center" wrapText="1"/>
    </xf>
    <xf numFmtId="1" fontId="9" fillId="13" borderId="45" xfId="2" applyNumberFormat="1" applyFont="1" applyFill="1" applyBorder="1" applyAlignment="1">
      <alignment horizontal="center" vertical="center" wrapText="1"/>
    </xf>
    <xf numFmtId="1" fontId="9" fillId="13" borderId="47" xfId="2" applyNumberFormat="1" applyFont="1" applyFill="1" applyBorder="1" applyAlignment="1">
      <alignment horizontal="center" vertical="center" wrapText="1"/>
    </xf>
    <xf numFmtId="0" fontId="44" fillId="29" borderId="0" xfId="0" applyFont="1" applyFill="1" applyBorder="1" applyAlignment="1">
      <alignment horizontal="center"/>
    </xf>
    <xf numFmtId="1" fontId="9" fillId="11" borderId="67" xfId="2" applyNumberFormat="1" applyFont="1" applyFill="1" applyBorder="1" applyAlignment="1">
      <alignment horizontal="center" vertical="center" wrapText="1"/>
    </xf>
    <xf numFmtId="1" fontId="9" fillId="4" borderId="56" xfId="2" applyNumberFormat="1" applyFont="1" applyFill="1" applyBorder="1" applyAlignment="1">
      <alignment horizontal="center" vertical="center" wrapText="1"/>
    </xf>
    <xf numFmtId="1" fontId="9" fillId="4" borderId="67" xfId="2" applyNumberFormat="1" applyFont="1" applyFill="1" applyBorder="1" applyAlignment="1">
      <alignment horizontal="center" vertical="center" wrapText="1"/>
    </xf>
    <xf numFmtId="1" fontId="9" fillId="4" borderId="60" xfId="2" applyNumberFormat="1" applyFont="1" applyFill="1" applyBorder="1" applyAlignment="1">
      <alignment horizontal="center" vertical="center" wrapText="1"/>
    </xf>
    <xf numFmtId="1" fontId="9" fillId="33" borderId="44" xfId="2" applyNumberFormat="1" applyFont="1" applyFill="1" applyBorder="1" applyAlignment="1">
      <alignment horizontal="center" vertical="center" wrapText="1"/>
    </xf>
    <xf numFmtId="1" fontId="9" fillId="33" borderId="45" xfId="2" applyNumberFormat="1" applyFont="1" applyFill="1" applyBorder="1" applyAlignment="1">
      <alignment horizontal="center" vertical="center" wrapText="1"/>
    </xf>
    <xf numFmtId="1" fontId="9" fillId="33" borderId="47" xfId="2" applyNumberFormat="1" applyFont="1" applyFill="1" applyBorder="1" applyAlignment="1">
      <alignment horizontal="center" vertical="center" wrapText="1"/>
    </xf>
    <xf numFmtId="1" fontId="9" fillId="14" borderId="45" xfId="2" applyNumberFormat="1" applyFont="1" applyFill="1" applyBorder="1" applyAlignment="1">
      <alignment horizontal="center" vertical="center" wrapText="1"/>
    </xf>
    <xf numFmtId="1" fontId="9" fillId="14" borderId="47" xfId="2" applyNumberFormat="1" applyFont="1" applyFill="1" applyBorder="1" applyAlignment="1">
      <alignment horizontal="center" vertical="center" wrapText="1"/>
    </xf>
    <xf numFmtId="0" fontId="39" fillId="10" borderId="24" xfId="0" applyFont="1" applyFill="1" applyBorder="1" applyAlignment="1" applyProtection="1">
      <alignment horizontal="center" vertical="center" wrapText="1"/>
      <protection hidden="1"/>
    </xf>
    <xf numFmtId="0" fontId="39" fillId="10" borderId="26" xfId="0" applyFont="1" applyFill="1" applyBorder="1" applyAlignment="1" applyProtection="1">
      <alignment horizontal="center" vertical="center" wrapText="1"/>
      <protection hidden="1"/>
    </xf>
    <xf numFmtId="0" fontId="39" fillId="10" borderId="25" xfId="0" applyFont="1" applyFill="1" applyBorder="1" applyAlignment="1" applyProtection="1">
      <alignment horizontal="center" vertical="center" wrapText="1"/>
      <protection hidden="1"/>
    </xf>
    <xf numFmtId="0" fontId="39" fillId="4" borderId="24" xfId="0" applyFont="1" applyFill="1" applyBorder="1" applyAlignment="1" applyProtection="1">
      <alignment horizontal="center" vertical="center" wrapText="1"/>
      <protection hidden="1"/>
    </xf>
    <xf numFmtId="0" fontId="39" fillId="4" borderId="26" xfId="0" applyFont="1" applyFill="1" applyBorder="1" applyAlignment="1" applyProtection="1">
      <alignment horizontal="center" vertical="center" wrapText="1"/>
      <protection hidden="1"/>
    </xf>
    <xf numFmtId="0" fontId="39" fillId="4" borderId="25" xfId="0" applyFont="1" applyFill="1" applyBorder="1" applyAlignment="1" applyProtection="1">
      <alignment horizontal="center" vertical="center" wrapText="1"/>
      <protection hidden="1"/>
    </xf>
    <xf numFmtId="0" fontId="39" fillId="14" borderId="24" xfId="0" applyFont="1" applyFill="1" applyBorder="1" applyAlignment="1" applyProtection="1">
      <alignment horizontal="center" vertical="center" wrapText="1"/>
      <protection hidden="1"/>
    </xf>
    <xf numFmtId="0" fontId="39" fillId="14" borderId="26" xfId="0" applyFont="1" applyFill="1" applyBorder="1" applyAlignment="1" applyProtection="1">
      <alignment horizontal="center" vertical="center" wrapText="1"/>
      <protection hidden="1"/>
    </xf>
    <xf numFmtId="0" fontId="39" fillId="16" borderId="26" xfId="0" applyFont="1" applyFill="1" applyBorder="1" applyAlignment="1" applyProtection="1">
      <alignment horizontal="center" vertical="center" wrapText="1"/>
      <protection hidden="1"/>
    </xf>
    <xf numFmtId="0" fontId="39" fillId="16" borderId="25" xfId="0" applyFont="1" applyFill="1" applyBorder="1" applyAlignment="1" applyProtection="1">
      <alignment horizontal="center" vertical="center" wrapText="1"/>
      <protection hidden="1"/>
    </xf>
    <xf numFmtId="0" fontId="39" fillId="17" borderId="24" xfId="0" applyFont="1" applyFill="1" applyBorder="1" applyAlignment="1" applyProtection="1">
      <alignment horizontal="center" vertical="center" wrapText="1"/>
      <protection hidden="1"/>
    </xf>
    <xf numFmtId="0" fontId="39" fillId="17" borderId="25" xfId="0" applyFont="1" applyFill="1" applyBorder="1" applyAlignment="1" applyProtection="1">
      <alignment horizontal="center" vertical="center" wrapText="1"/>
      <protection hidden="1"/>
    </xf>
    <xf numFmtId="0" fontId="39" fillId="8" borderId="24" xfId="0" applyFont="1" applyFill="1" applyBorder="1" applyAlignment="1" applyProtection="1">
      <alignment horizontal="center" vertical="center" wrapText="1"/>
      <protection hidden="1"/>
    </xf>
    <xf numFmtId="0" fontId="39" fillId="8" borderId="26" xfId="0" applyFont="1" applyFill="1" applyBorder="1" applyAlignment="1" applyProtection="1">
      <alignment horizontal="center" vertical="center" wrapText="1"/>
      <protection hidden="1"/>
    </xf>
    <xf numFmtId="0" fontId="39" fillId="8" borderId="25" xfId="0" applyFont="1" applyFill="1" applyBorder="1" applyAlignment="1" applyProtection="1">
      <alignment horizontal="center" vertical="center" wrapText="1"/>
      <protection hidden="1"/>
    </xf>
    <xf numFmtId="0" fontId="39" fillId="15" borderId="31" xfId="0" applyFont="1" applyFill="1" applyBorder="1" applyAlignment="1" applyProtection="1">
      <alignment horizontal="center" vertical="center" wrapText="1"/>
      <protection hidden="1"/>
    </xf>
    <xf numFmtId="0" fontId="39" fillId="15" borderId="28" xfId="0" applyFont="1" applyFill="1" applyBorder="1" applyAlignment="1" applyProtection="1">
      <alignment horizontal="center" vertical="center" wrapText="1"/>
      <protection hidden="1"/>
    </xf>
    <xf numFmtId="0" fontId="39" fillId="5" borderId="31" xfId="0" applyFont="1" applyFill="1" applyBorder="1" applyAlignment="1" applyProtection="1">
      <alignment horizontal="center" vertical="center" wrapText="1"/>
      <protection hidden="1"/>
    </xf>
    <xf numFmtId="0" fontId="39" fillId="5" borderId="28" xfId="0" applyFont="1" applyFill="1" applyBorder="1" applyAlignment="1" applyProtection="1">
      <alignment horizontal="center" vertical="center" wrapText="1"/>
      <protection hidden="1"/>
    </xf>
    <xf numFmtId="0" fontId="39" fillId="3" borderId="24" xfId="0" applyFont="1" applyFill="1" applyBorder="1" applyAlignment="1" applyProtection="1">
      <alignment horizontal="center" vertical="center" wrapText="1"/>
      <protection hidden="1"/>
    </xf>
    <xf numFmtId="0" fontId="39" fillId="3" borderId="26" xfId="0" applyFont="1" applyFill="1" applyBorder="1" applyAlignment="1" applyProtection="1">
      <alignment horizontal="center" vertical="center" wrapText="1"/>
      <protection hidden="1"/>
    </xf>
    <xf numFmtId="0" fontId="39" fillId="3" borderId="25" xfId="0" applyFont="1" applyFill="1" applyBorder="1" applyAlignment="1" applyProtection="1">
      <alignment horizontal="center" vertical="center" wrapText="1"/>
      <protection hidden="1"/>
    </xf>
    <xf numFmtId="0" fontId="39" fillId="2" borderId="17" xfId="0" applyFont="1" applyFill="1" applyBorder="1" applyAlignment="1" applyProtection="1">
      <alignment horizontal="center" vertical="center" wrapText="1"/>
      <protection hidden="1"/>
    </xf>
    <xf numFmtId="0" fontId="39" fillId="2" borderId="1" xfId="0" applyFont="1" applyFill="1" applyBorder="1" applyAlignment="1" applyProtection="1">
      <alignment horizontal="center" vertical="center" wrapText="1"/>
      <protection hidden="1"/>
    </xf>
    <xf numFmtId="0" fontId="39" fillId="12" borderId="24" xfId="0" applyFont="1" applyFill="1" applyBorder="1" applyAlignment="1" applyProtection="1">
      <alignment horizontal="center" vertical="center" wrapText="1"/>
      <protection hidden="1"/>
    </xf>
    <xf numFmtId="0" fontId="39" fillId="12" borderId="26" xfId="0" applyFont="1" applyFill="1" applyBorder="1" applyAlignment="1" applyProtection="1">
      <alignment horizontal="center" vertical="center" wrapText="1"/>
      <protection hidden="1"/>
    </xf>
    <xf numFmtId="0" fontId="39" fillId="12" borderId="25" xfId="0" applyFont="1" applyFill="1" applyBorder="1" applyAlignment="1" applyProtection="1">
      <alignment horizontal="center" vertical="center" wrapText="1"/>
      <protection hidden="1"/>
    </xf>
    <xf numFmtId="0" fontId="39" fillId="17" borderId="26" xfId="0" applyFont="1" applyFill="1" applyBorder="1" applyAlignment="1" applyProtection="1">
      <alignment horizontal="center" vertical="center" wrapText="1"/>
      <protection hidden="1"/>
    </xf>
    <xf numFmtId="0" fontId="39" fillId="13" borderId="24" xfId="0" applyFont="1" applyFill="1" applyBorder="1" applyAlignment="1" applyProtection="1">
      <alignment horizontal="center" vertical="center" textRotation="255"/>
      <protection hidden="1"/>
    </xf>
    <xf numFmtId="0" fontId="39" fillId="13" borderId="26" xfId="0" applyFont="1" applyFill="1" applyBorder="1" applyAlignment="1" applyProtection="1">
      <alignment horizontal="center" vertical="center" textRotation="255"/>
      <protection hidden="1"/>
    </xf>
    <xf numFmtId="0" fontId="39" fillId="23" borderId="24" xfId="0" applyFont="1" applyFill="1" applyBorder="1" applyAlignment="1" applyProtection="1">
      <alignment horizontal="center" vertical="center" wrapText="1"/>
      <protection hidden="1"/>
    </xf>
    <xf numFmtId="0" fontId="39" fillId="23" borderId="26" xfId="0" applyFont="1" applyFill="1" applyBorder="1" applyAlignment="1" applyProtection="1">
      <alignment horizontal="center" vertical="center" wrapText="1"/>
      <protection hidden="1"/>
    </xf>
    <xf numFmtId="0" fontId="39" fillId="23" borderId="25" xfId="0" applyFont="1" applyFill="1" applyBorder="1" applyAlignment="1" applyProtection="1">
      <alignment horizontal="center" vertical="center" wrapText="1"/>
      <protection hidden="1"/>
    </xf>
    <xf numFmtId="0" fontId="9" fillId="11" borderId="74" xfId="2" applyFont="1" applyFill="1" applyBorder="1" applyAlignment="1">
      <alignment horizontal="center" vertical="center" wrapText="1"/>
    </xf>
    <xf numFmtId="0" fontId="9" fillId="11" borderId="75" xfId="2" applyFont="1" applyFill="1" applyBorder="1" applyAlignment="1">
      <alignment horizontal="center" vertical="center" wrapText="1"/>
    </xf>
    <xf numFmtId="0" fontId="9" fillId="11" borderId="76" xfId="2" applyFont="1" applyFill="1" applyBorder="1" applyAlignment="1">
      <alignment horizontal="center" vertical="center" wrapText="1"/>
    </xf>
    <xf numFmtId="49" fontId="8" fillId="34" borderId="24" xfId="2" applyNumberFormat="1" applyFont="1" applyFill="1" applyBorder="1" applyAlignment="1">
      <alignment horizontal="center"/>
    </xf>
    <xf numFmtId="49" fontId="8" fillId="34" borderId="26" xfId="2" applyNumberFormat="1" applyFont="1" applyFill="1" applyBorder="1" applyAlignment="1">
      <alignment horizontal="center"/>
    </xf>
    <xf numFmtId="49" fontId="8" fillId="34" borderId="25" xfId="2" applyNumberFormat="1" applyFont="1" applyFill="1" applyBorder="1" applyAlignment="1">
      <alignment horizontal="center"/>
    </xf>
    <xf numFmtId="0" fontId="8" fillId="34" borderId="24" xfId="2" applyFont="1" applyFill="1" applyBorder="1" applyAlignment="1">
      <alignment horizontal="center" wrapText="1"/>
    </xf>
    <xf numFmtId="0" fontId="8" fillId="34" borderId="26" xfId="2" applyFont="1" applyFill="1" applyBorder="1" applyAlignment="1">
      <alignment horizontal="center" wrapText="1"/>
    </xf>
    <xf numFmtId="0" fontId="8" fillId="34" borderId="25" xfId="2" applyFont="1" applyFill="1" applyBorder="1" applyAlignment="1">
      <alignment horizontal="center" wrapText="1"/>
    </xf>
    <xf numFmtId="49" fontId="8" fillId="9" borderId="24" xfId="2" applyNumberFormat="1" applyFont="1" applyFill="1" applyBorder="1" applyAlignment="1">
      <alignment horizontal="center"/>
    </xf>
    <xf numFmtId="49" fontId="8" fillId="9" borderId="26" xfId="2" applyNumberFormat="1" applyFont="1" applyFill="1" applyBorder="1" applyAlignment="1">
      <alignment horizontal="center"/>
    </xf>
    <xf numFmtId="49" fontId="8" fillId="9" borderId="25" xfId="2" applyNumberFormat="1" applyFont="1" applyFill="1" applyBorder="1" applyAlignment="1">
      <alignment horizontal="center"/>
    </xf>
    <xf numFmtId="0" fontId="8" fillId="9" borderId="24" xfId="2" applyFont="1" applyFill="1" applyBorder="1" applyAlignment="1">
      <alignment horizontal="center" wrapText="1"/>
    </xf>
    <xf numFmtId="0" fontId="8" fillId="9" borderId="26" xfId="2" applyFont="1" applyFill="1" applyBorder="1" applyAlignment="1">
      <alignment horizontal="center" wrapText="1"/>
    </xf>
    <xf numFmtId="0" fontId="8" fillId="9" borderId="25" xfId="2" applyFont="1" applyFill="1" applyBorder="1" applyAlignment="1">
      <alignment horizontal="center" wrapText="1"/>
    </xf>
    <xf numFmtId="1" fontId="9" fillId="34" borderId="44" xfId="2" applyNumberFormat="1" applyFont="1" applyFill="1" applyBorder="1" applyAlignment="1">
      <alignment horizontal="center" vertical="center" textRotation="255" wrapText="1"/>
    </xf>
    <xf numFmtId="1" fontId="9" fillId="34" borderId="45" xfId="2" applyNumberFormat="1" applyFont="1" applyFill="1" applyBorder="1" applyAlignment="1">
      <alignment horizontal="center" vertical="center" textRotation="255" wrapText="1"/>
    </xf>
    <xf numFmtId="1" fontId="9" fillId="34" borderId="47" xfId="2" applyNumberFormat="1" applyFont="1" applyFill="1" applyBorder="1" applyAlignment="1">
      <alignment horizontal="center" vertical="center" textRotation="255" wrapText="1"/>
    </xf>
    <xf numFmtId="0" fontId="9" fillId="9" borderId="44" xfId="2" applyFont="1" applyFill="1" applyBorder="1" applyAlignment="1">
      <alignment horizontal="center" vertical="center" textRotation="255" wrapText="1"/>
    </xf>
    <xf numFmtId="0" fontId="9" fillId="9" borderId="45" xfId="2" applyFont="1" applyFill="1" applyBorder="1" applyAlignment="1">
      <alignment horizontal="center" vertical="center" textRotation="255" wrapText="1"/>
    </xf>
    <xf numFmtId="0" fontId="9" fillId="9" borderId="47" xfId="2" applyFont="1" applyFill="1" applyBorder="1" applyAlignment="1">
      <alignment horizontal="center" vertical="center" textRotation="255" wrapText="1"/>
    </xf>
    <xf numFmtId="0" fontId="9" fillId="21" borderId="24" xfId="4" applyFont="1" applyFill="1" applyBorder="1" applyAlignment="1" applyProtection="1">
      <alignment horizontal="center" vertical="center" wrapText="1"/>
      <protection hidden="1"/>
    </xf>
    <xf numFmtId="0" fontId="9" fillId="21" borderId="25" xfId="4" applyFont="1" applyFill="1" applyBorder="1" applyAlignment="1" applyProtection="1">
      <alignment horizontal="center" vertical="center" wrapText="1"/>
      <protection hidden="1"/>
    </xf>
    <xf numFmtId="0" fontId="9" fillId="21" borderId="59" xfId="4" applyNumberFormat="1" applyFont="1" applyFill="1" applyBorder="1" applyAlignment="1" applyProtection="1">
      <alignment horizontal="center" vertical="center" wrapText="1"/>
      <protection hidden="1"/>
    </xf>
    <xf numFmtId="0" fontId="9" fillId="21" borderId="49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3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1" borderId="56" xfId="4" applyFont="1" applyFill="1" applyBorder="1" applyAlignment="1" applyProtection="1">
      <alignment horizontal="center" vertical="center" wrapText="1"/>
      <protection hidden="1"/>
    </xf>
    <xf numFmtId="0" fontId="9" fillId="21" borderId="60" xfId="4" applyFont="1" applyFill="1" applyBorder="1" applyAlignment="1" applyProtection="1">
      <alignment horizontal="center" vertical="center" wrapText="1"/>
      <protection hidden="1"/>
    </xf>
    <xf numFmtId="0" fontId="9" fillId="23" borderId="57" xfId="0" applyFont="1" applyFill="1" applyBorder="1" applyAlignment="1">
      <alignment horizontal="center" vertical="center"/>
    </xf>
    <xf numFmtId="0" fontId="9" fillId="23" borderId="58" xfId="0" applyFont="1" applyFill="1" applyBorder="1" applyAlignment="1">
      <alignment horizontal="center" vertical="center"/>
    </xf>
    <xf numFmtId="0" fontId="9" fillId="23" borderId="51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9" fillId="21" borderId="24" xfId="4" applyNumberFormat="1" applyFont="1" applyFill="1" applyBorder="1" applyAlignment="1" applyProtection="1">
      <alignment horizontal="center" vertical="center" wrapText="1"/>
      <protection hidden="1"/>
    </xf>
    <xf numFmtId="0" fontId="9" fillId="21" borderId="25" xfId="4" applyNumberFormat="1" applyFont="1" applyFill="1" applyBorder="1" applyAlignment="1" applyProtection="1">
      <alignment horizontal="center" vertical="center" wrapText="1"/>
      <protection hidden="1"/>
    </xf>
    <xf numFmtId="0" fontId="9" fillId="23" borderId="24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44" fillId="29" borderId="51" xfId="0" applyFont="1" applyFill="1" applyBorder="1" applyAlignment="1">
      <alignment horizontal="center" wrapText="1"/>
    </xf>
    <xf numFmtId="0" fontId="39" fillId="10" borderId="44" xfId="0" applyFont="1" applyFill="1" applyBorder="1" applyAlignment="1">
      <alignment horizontal="center" vertical="center" textRotation="255" wrapText="1"/>
    </xf>
    <xf numFmtId="0" fontId="39" fillId="10" borderId="45" xfId="0" applyFont="1" applyFill="1" applyBorder="1" applyAlignment="1">
      <alignment horizontal="center" vertical="center" textRotation="255" wrapText="1"/>
    </xf>
    <xf numFmtId="0" fontId="39" fillId="10" borderId="47" xfId="0" applyFont="1" applyFill="1" applyBorder="1" applyAlignment="1">
      <alignment horizontal="center" vertical="center" textRotation="255" wrapText="1"/>
    </xf>
    <xf numFmtId="0" fontId="9" fillId="12" borderId="30" xfId="0" applyFont="1" applyFill="1" applyBorder="1" applyAlignment="1">
      <alignment horizontal="center" vertical="center" wrapText="1"/>
    </xf>
    <xf numFmtId="0" fontId="9" fillId="12" borderId="46" xfId="0" applyFont="1" applyFill="1" applyBorder="1" applyAlignment="1">
      <alignment horizontal="center" vertical="center" wrapText="1"/>
    </xf>
    <xf numFmtId="0" fontId="9" fillId="12" borderId="48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textRotation="255" wrapText="1"/>
    </xf>
    <xf numFmtId="0" fontId="9" fillId="11" borderId="47" xfId="0" applyFont="1" applyFill="1" applyBorder="1" applyAlignment="1">
      <alignment horizontal="center" vertical="center" textRotation="255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46" xfId="0" applyFont="1" applyFill="1" applyBorder="1" applyAlignment="1">
      <alignment horizontal="center" vertical="center" wrapText="1"/>
    </xf>
    <xf numFmtId="0" fontId="9" fillId="14" borderId="4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9" fillId="27" borderId="4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49" fontId="8" fillId="23" borderId="26" xfId="1" applyNumberFormat="1" applyFont="1" applyFill="1" applyBorder="1" applyAlignment="1">
      <alignment horizontal="right" vertical="distributed"/>
    </xf>
    <xf numFmtId="0" fontId="8" fillId="23" borderId="26" xfId="0" applyFont="1" applyFill="1" applyBorder="1" applyAlignment="1">
      <alignment horizontal="center"/>
    </xf>
    <xf numFmtId="0" fontId="8" fillId="23" borderId="26" xfId="0" applyFont="1" applyFill="1" applyBorder="1" applyAlignment="1">
      <alignment wrapText="1"/>
    </xf>
    <xf numFmtId="1" fontId="8" fillId="23" borderId="68" xfId="0" applyNumberFormat="1" applyFont="1" applyFill="1" applyBorder="1"/>
    <xf numFmtId="49" fontId="8" fillId="17" borderId="26" xfId="1" applyNumberFormat="1" applyFont="1" applyFill="1" applyBorder="1" applyAlignment="1">
      <alignment horizontal="right" vertical="distributed"/>
    </xf>
    <xf numFmtId="1" fontId="8" fillId="17" borderId="65" xfId="0" applyNumberFormat="1" applyFont="1" applyFill="1" applyBorder="1"/>
    <xf numFmtId="0" fontId="8" fillId="17" borderId="8" xfId="1" applyFont="1" applyFill="1" applyBorder="1" applyAlignment="1">
      <alignment horizontal="right" vertical="distributed"/>
    </xf>
    <xf numFmtId="0" fontId="8" fillId="23" borderId="22" xfId="1" applyFont="1" applyFill="1" applyBorder="1" applyAlignment="1">
      <alignment horizontal="right" vertical="distributed"/>
    </xf>
    <xf numFmtId="49" fontId="8" fillId="23" borderId="12" xfId="1" applyNumberFormat="1" applyFont="1" applyFill="1" applyBorder="1" applyAlignment="1">
      <alignment horizontal="right" vertical="distributed"/>
    </xf>
    <xf numFmtId="0" fontId="8" fillId="23" borderId="12" xfId="0" applyFont="1" applyFill="1" applyBorder="1" applyAlignment="1">
      <alignment horizontal="center"/>
    </xf>
    <xf numFmtId="0" fontId="8" fillId="23" borderId="12" xfId="0" applyFont="1" applyFill="1" applyBorder="1" applyAlignment="1">
      <alignment wrapText="1"/>
    </xf>
    <xf numFmtId="1" fontId="8" fillId="23" borderId="42" xfId="0" applyNumberFormat="1" applyFont="1" applyFill="1" applyBorder="1"/>
    <xf numFmtId="0" fontId="9" fillId="13" borderId="14" xfId="0" applyFont="1" applyFill="1" applyBorder="1" applyAlignment="1">
      <alignment wrapText="1"/>
    </xf>
    <xf numFmtId="0" fontId="39" fillId="13" borderId="25" xfId="0" applyFont="1" applyFill="1" applyBorder="1" applyAlignment="1" applyProtection="1">
      <alignment horizontal="center" vertical="center" textRotation="255"/>
      <protection hidden="1"/>
    </xf>
    <xf numFmtId="0" fontId="8" fillId="0" borderId="77" xfId="0" applyFont="1" applyBorder="1" applyProtection="1">
      <protection locked="0"/>
    </xf>
    <xf numFmtId="1" fontId="8" fillId="13" borderId="40" xfId="0" applyNumberFormat="1" applyFont="1" applyFill="1" applyBorder="1" applyProtection="1">
      <protection hidden="1"/>
    </xf>
    <xf numFmtId="1" fontId="8" fillId="13" borderId="41" xfId="0" applyNumberFormat="1" applyFont="1" applyFill="1" applyBorder="1" applyProtection="1">
      <protection hidden="1"/>
    </xf>
    <xf numFmtId="1" fontId="8" fillId="13" borderId="43" xfId="0" applyNumberFormat="1" applyFont="1" applyFill="1" applyBorder="1" applyProtection="1">
      <protection hidden="1"/>
    </xf>
    <xf numFmtId="0" fontId="8" fillId="13" borderId="22" xfId="1" applyFont="1" applyFill="1" applyBorder="1" applyAlignment="1">
      <alignment vertical="distributed"/>
    </xf>
    <xf numFmtId="49" fontId="8" fillId="13" borderId="25" xfId="1" applyNumberFormat="1" applyFont="1" applyFill="1" applyBorder="1" applyAlignment="1">
      <alignment horizontal="right" vertical="distributed"/>
    </xf>
    <xf numFmtId="0" fontId="8" fillId="13" borderId="25" xfId="0" applyFont="1" applyFill="1" applyBorder="1" applyAlignment="1">
      <alignment horizontal="center"/>
    </xf>
    <xf numFmtId="0" fontId="8" fillId="13" borderId="25" xfId="0" applyFont="1" applyFill="1" applyBorder="1" applyAlignment="1">
      <alignment wrapText="1"/>
    </xf>
    <xf numFmtId="1" fontId="8" fillId="13" borderId="42" xfId="0" applyNumberFormat="1" applyFont="1" applyFill="1" applyBorder="1" applyProtection="1">
      <protection hidden="1"/>
    </xf>
  </cellXfs>
  <cellStyles count="15">
    <cellStyle name="Гиперссылка" xfId="6" builtinId="8"/>
    <cellStyle name="Гиперссылка 2" xfId="3"/>
    <cellStyle name="Гиперссылка 3" xfId="11"/>
    <cellStyle name="Гиперссылка 4" xfId="12"/>
    <cellStyle name="Денежный 2" xfId="9"/>
    <cellStyle name="Обычный" xfId="0" builtinId="0"/>
    <cellStyle name="Обычный 2" xfId="2"/>
    <cellStyle name="Обычный 3" xfId="7"/>
    <cellStyle name="Обычный 4" xfId="8"/>
    <cellStyle name="Обычный 5" xfId="10"/>
    <cellStyle name="Обычный 6" xfId="13"/>
    <cellStyle name="Обычный 7" xfId="14"/>
    <cellStyle name="Обычный_Updated_product_list_new_prices_to_warehouses 10 Final" xfId="4"/>
    <cellStyle name="Обычный_Прайс Enrich" xfId="5"/>
    <cellStyle name="Обычный_Прайс Unicity от 10.10.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naturcons.com/" TargetMode="External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naturcons.com/" TargetMode="External"/><Relationship Id="rId1" Type="http://schemas.openxmlformats.org/officeDocument/2006/relationships/hyperlink" Target="https://phytoteka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naturcons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phytoteka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instagram.com/naturcons" TargetMode="External"/><Relationship Id="rId7" Type="http://schemas.openxmlformats.org/officeDocument/2006/relationships/hyperlink" Target="https://naturcons.com/" TargetMode="External"/><Relationship Id="rId2" Type="http://schemas.openxmlformats.org/officeDocument/2006/relationships/hyperlink" Target="http://vk.com/naturcons" TargetMode="External"/><Relationship Id="rId1" Type="http://schemas.openxmlformats.org/officeDocument/2006/relationships/hyperlink" Target="https://www.facebook.com/naturcons" TargetMode="External"/><Relationship Id="rId6" Type="http://schemas.openxmlformats.org/officeDocument/2006/relationships/hyperlink" Target="https://phytoteka.com/privacy_policy" TargetMode="External"/><Relationship Id="rId5" Type="http://schemas.openxmlformats.org/officeDocument/2006/relationships/hyperlink" Target="https://www.youtube.com/channel/UC76ZyjQ1lWx50fhyUb_LoKg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t.me/naturcons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aturcon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aturcon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naturcon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naturcons.com/" TargetMode="External"/><Relationship Id="rId1" Type="http://schemas.openxmlformats.org/officeDocument/2006/relationships/hyperlink" Target="https://phytotek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naturcon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naturcon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naturc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9"/>
  <sheetViews>
    <sheetView tabSelected="1" workbookViewId="0">
      <selection activeCell="A3" sqref="A3:J3"/>
    </sheetView>
  </sheetViews>
  <sheetFormatPr defaultRowHeight="12.75"/>
  <cols>
    <col min="1" max="1" width="2.140625" style="24" bestFit="1" customWidth="1"/>
    <col min="2" max="2" width="23.7109375" customWidth="1"/>
    <col min="10" max="10" width="11.140625" customWidth="1"/>
  </cols>
  <sheetData>
    <row r="1" spans="1:10" s="24" customFormat="1" ht="18.75">
      <c r="A1" s="1319" t="s">
        <v>1552</v>
      </c>
      <c r="B1" s="1319"/>
      <c r="C1" s="1319"/>
      <c r="D1" s="1319"/>
      <c r="E1" s="1319"/>
      <c r="F1" s="1319"/>
      <c r="G1" s="1319"/>
      <c r="H1" s="1319"/>
      <c r="I1" s="1319"/>
      <c r="J1" s="1319"/>
    </row>
    <row r="2" spans="1:10" s="24" customFormat="1"/>
    <row r="3" spans="1:10" s="24" customFormat="1" ht="19.5" customHeight="1">
      <c r="A3" s="1323" t="s">
        <v>1560</v>
      </c>
      <c r="B3" s="1323"/>
      <c r="C3" s="1323"/>
      <c r="D3" s="1323"/>
      <c r="E3" s="1323"/>
      <c r="F3" s="1323"/>
      <c r="G3" s="1323"/>
      <c r="H3" s="1323"/>
      <c r="I3" s="1323"/>
      <c r="J3" s="1323"/>
    </row>
    <row r="4" spans="1:10" s="438" customFormat="1" ht="19.5" customHeight="1">
      <c r="A4" s="1288" t="s">
        <v>3239</v>
      </c>
      <c r="B4" s="1318" t="s">
        <v>2266</v>
      </c>
      <c r="C4" s="1318"/>
      <c r="D4" s="1318"/>
      <c r="E4" s="1318"/>
      <c r="F4" s="1318"/>
      <c r="G4" s="1318"/>
      <c r="H4" s="1318"/>
      <c r="I4" s="1318"/>
      <c r="J4" s="1318"/>
    </row>
    <row r="5" spans="1:10" s="438" customFormat="1" ht="30.75" customHeight="1">
      <c r="A5" s="1289"/>
      <c r="B5" s="1325" t="s">
        <v>3243</v>
      </c>
      <c r="C5" s="1325"/>
      <c r="D5" s="1325"/>
      <c r="E5" s="1325"/>
      <c r="F5" s="1325"/>
      <c r="G5" s="1325"/>
      <c r="H5" s="1325"/>
      <c r="I5" s="1325"/>
      <c r="J5" s="1325"/>
    </row>
    <row r="6" spans="1:10" s="24" customFormat="1" ht="18">
      <c r="A6" s="1288" t="s">
        <v>3239</v>
      </c>
      <c r="B6" s="1318" t="s">
        <v>1553</v>
      </c>
      <c r="C6" s="1318"/>
      <c r="D6" s="1318"/>
      <c r="E6" s="1318"/>
      <c r="F6" s="1318"/>
      <c r="G6" s="1318"/>
      <c r="H6" s="1318"/>
      <c r="I6" s="1318"/>
      <c r="J6" s="1318"/>
    </row>
    <row r="7" spans="1:10" s="438" customFormat="1" ht="15.75">
      <c r="B7" s="1317" t="s">
        <v>3238</v>
      </c>
      <c r="C7" s="1317"/>
      <c r="D7" s="1317"/>
      <c r="E7" s="1317"/>
      <c r="F7" s="1317"/>
      <c r="G7" s="1317"/>
      <c r="H7" s="1317"/>
      <c r="I7" s="1317"/>
      <c r="J7" s="1317"/>
    </row>
    <row r="8" spans="1:10" s="24" customFormat="1" ht="18">
      <c r="A8" s="1288" t="s">
        <v>3239</v>
      </c>
      <c r="B8" s="1318" t="s">
        <v>1554</v>
      </c>
      <c r="C8" s="1318"/>
      <c r="D8" s="1318"/>
      <c r="E8" s="1318"/>
      <c r="F8" s="1318"/>
      <c r="G8" s="1318"/>
      <c r="H8" s="1318"/>
      <c r="I8" s="1318"/>
      <c r="J8" s="1318"/>
    </row>
    <row r="9" spans="1:10" s="438" customFormat="1" ht="15.75">
      <c r="A9" s="1288"/>
      <c r="B9" s="1317" t="s">
        <v>3240</v>
      </c>
      <c r="C9" s="1317"/>
      <c r="D9" s="1317"/>
      <c r="E9" s="1317"/>
      <c r="F9" s="1317"/>
      <c r="G9" s="1317"/>
      <c r="H9" s="1317"/>
      <c r="I9" s="1317"/>
      <c r="J9" s="1317"/>
    </row>
    <row r="10" spans="1:10" s="438" customFormat="1" ht="18">
      <c r="A10" s="1288" t="s">
        <v>3239</v>
      </c>
      <c r="B10" s="1318" t="s">
        <v>2987</v>
      </c>
      <c r="C10" s="1318"/>
      <c r="D10" s="1318"/>
      <c r="E10" s="1318"/>
      <c r="F10" s="1318"/>
      <c r="G10" s="1318"/>
      <c r="H10" s="1318"/>
      <c r="I10" s="1318"/>
      <c r="J10" s="1318"/>
    </row>
    <row r="11" spans="1:10" s="438" customFormat="1" ht="15.75">
      <c r="A11" s="1288"/>
      <c r="B11" s="1317" t="s">
        <v>3244</v>
      </c>
      <c r="C11" s="1317"/>
      <c r="D11" s="1317"/>
      <c r="E11" s="1317"/>
      <c r="F11" s="1317"/>
      <c r="G11" s="1317"/>
      <c r="H11" s="1317"/>
      <c r="I11" s="1317"/>
      <c r="J11" s="1317"/>
    </row>
    <row r="12" spans="1:10" s="438" customFormat="1" ht="18">
      <c r="A12" s="1288" t="s">
        <v>3239</v>
      </c>
      <c r="B12" s="1318" t="s">
        <v>3245</v>
      </c>
      <c r="C12" s="1318"/>
      <c r="D12" s="1318"/>
      <c r="E12" s="1318"/>
      <c r="F12" s="1318"/>
      <c r="G12" s="1318"/>
      <c r="H12" s="1318"/>
      <c r="I12" s="1318"/>
      <c r="J12" s="1318"/>
    </row>
    <row r="13" spans="1:10" s="438" customFormat="1" ht="15.75">
      <c r="A13" s="1288"/>
      <c r="B13" s="1317" t="s">
        <v>3246</v>
      </c>
      <c r="C13" s="1317"/>
      <c r="D13" s="1317"/>
      <c r="E13" s="1317"/>
      <c r="F13" s="1317"/>
      <c r="G13" s="1317"/>
      <c r="H13" s="1317"/>
      <c r="I13" s="1317"/>
      <c r="J13" s="1317"/>
    </row>
    <row r="14" spans="1:10" s="438" customFormat="1" ht="18">
      <c r="A14" s="1288" t="s">
        <v>3239</v>
      </c>
      <c r="B14" s="1318" t="s">
        <v>1556</v>
      </c>
      <c r="C14" s="1318"/>
      <c r="D14" s="1318"/>
      <c r="E14" s="1318"/>
      <c r="F14" s="1318"/>
      <c r="G14" s="1318"/>
      <c r="H14" s="1318"/>
      <c r="I14" s="1318"/>
      <c r="J14" s="1318"/>
    </row>
    <row r="15" spans="1:10" s="438" customFormat="1" ht="15.75">
      <c r="A15" s="1288"/>
      <c r="B15" s="1317" t="s">
        <v>3242</v>
      </c>
      <c r="C15" s="1317"/>
      <c r="D15" s="1317"/>
      <c r="E15" s="1317"/>
      <c r="F15" s="1317"/>
      <c r="G15" s="1317"/>
      <c r="H15" s="1317"/>
      <c r="I15" s="1317"/>
      <c r="J15" s="1317"/>
    </row>
    <row r="16" spans="1:10" s="24" customFormat="1" ht="18">
      <c r="A16" s="1288" t="s">
        <v>3239</v>
      </c>
      <c r="B16" s="1318" t="s">
        <v>1557</v>
      </c>
      <c r="C16" s="1318"/>
      <c r="D16" s="1318"/>
      <c r="E16" s="1318"/>
      <c r="F16" s="1318"/>
      <c r="G16" s="1318"/>
      <c r="H16" s="1318"/>
      <c r="I16" s="1318"/>
      <c r="J16" s="1318"/>
    </row>
    <row r="17" spans="1:14" s="438" customFormat="1" ht="15.75">
      <c r="A17" s="1288"/>
      <c r="B17" s="1317" t="s">
        <v>3242</v>
      </c>
      <c r="C17" s="1317"/>
      <c r="D17" s="1317"/>
      <c r="E17" s="1317"/>
      <c r="F17" s="1317"/>
      <c r="G17" s="1317"/>
      <c r="H17" s="1317"/>
      <c r="I17" s="1317"/>
      <c r="J17" s="1317"/>
    </row>
    <row r="18" spans="1:14" s="24" customFormat="1" ht="18">
      <c r="A18" s="1288" t="s">
        <v>3239</v>
      </c>
      <c r="B18" s="1318" t="s">
        <v>2988</v>
      </c>
      <c r="C18" s="1318"/>
      <c r="D18" s="1318"/>
      <c r="E18" s="1318"/>
      <c r="F18" s="1318"/>
      <c r="G18" s="1318"/>
      <c r="H18" s="1318"/>
      <c r="I18" s="1318"/>
      <c r="J18" s="1318"/>
    </row>
    <row r="19" spans="1:14" s="438" customFormat="1" ht="15.75">
      <c r="B19" s="1317" t="s">
        <v>3247</v>
      </c>
      <c r="C19" s="1317"/>
      <c r="D19" s="1317"/>
      <c r="E19" s="1317"/>
      <c r="F19" s="1317"/>
      <c r="G19" s="1317"/>
      <c r="H19" s="1317"/>
      <c r="I19" s="1317"/>
      <c r="J19" s="1317"/>
    </row>
    <row r="20" spans="1:14" s="24" customFormat="1" ht="18">
      <c r="A20" s="1288" t="s">
        <v>3239</v>
      </c>
      <c r="B20" s="1318" t="s">
        <v>1555</v>
      </c>
      <c r="C20" s="1318"/>
      <c r="D20" s="1318"/>
      <c r="E20" s="1318"/>
      <c r="F20" s="1318"/>
      <c r="G20" s="1318"/>
      <c r="H20" s="1318"/>
      <c r="I20" s="1318"/>
      <c r="J20" s="1318"/>
    </row>
    <row r="21" spans="1:14" s="438" customFormat="1" ht="15.75">
      <c r="A21" s="1288"/>
      <c r="B21" s="1317" t="s">
        <v>3241</v>
      </c>
      <c r="C21" s="1317"/>
      <c r="D21" s="1317"/>
      <c r="E21" s="1317"/>
      <c r="F21" s="1317"/>
      <c r="G21" s="1317"/>
      <c r="H21" s="1317"/>
      <c r="I21" s="1317"/>
      <c r="J21" s="1317"/>
    </row>
    <row r="22" spans="1:14" s="438" customFormat="1" ht="18">
      <c r="A22" s="1288" t="s">
        <v>3239</v>
      </c>
      <c r="B22" s="1318" t="s">
        <v>3248</v>
      </c>
      <c r="C22" s="1318"/>
      <c r="D22" s="1318"/>
      <c r="E22" s="1318"/>
      <c r="F22" s="1318"/>
      <c r="G22" s="1318"/>
      <c r="H22" s="1318"/>
      <c r="I22" s="1318"/>
      <c r="J22" s="1318"/>
    </row>
    <row r="23" spans="1:14" s="438" customFormat="1" ht="15.75">
      <c r="A23" s="1288"/>
      <c r="B23" s="1317" t="s">
        <v>3249</v>
      </c>
      <c r="C23" s="1317"/>
      <c r="D23" s="1317"/>
      <c r="E23" s="1317"/>
      <c r="F23" s="1317"/>
      <c r="G23" s="1317"/>
      <c r="H23" s="1317"/>
      <c r="I23" s="1317"/>
      <c r="J23" s="1317"/>
    </row>
    <row r="24" spans="1:14" s="24" customFormat="1" ht="18">
      <c r="A24" s="1288" t="s">
        <v>3239</v>
      </c>
      <c r="B24" s="1318" t="s">
        <v>1558</v>
      </c>
      <c r="C24" s="1318"/>
      <c r="D24" s="1318"/>
      <c r="E24" s="1318"/>
      <c r="F24" s="1318"/>
      <c r="G24" s="1318"/>
      <c r="H24" s="1318"/>
      <c r="I24" s="1318"/>
      <c r="J24" s="1318"/>
    </row>
    <row r="25" spans="1:14" s="24" customFormat="1" ht="15.75">
      <c r="B25" s="1317" t="s">
        <v>3250</v>
      </c>
      <c r="C25" s="1317"/>
      <c r="D25" s="1317"/>
      <c r="E25" s="1317"/>
      <c r="F25" s="1317"/>
      <c r="G25" s="1317"/>
      <c r="H25" s="1317"/>
      <c r="I25" s="1317"/>
      <c r="J25" s="1317"/>
    </row>
    <row r="26" spans="1:14" s="438" customFormat="1" ht="18">
      <c r="A26" s="1288" t="s">
        <v>3239</v>
      </c>
      <c r="B26" s="1287" t="s">
        <v>1559</v>
      </c>
      <c r="C26" s="1287"/>
      <c r="D26" s="1287"/>
      <c r="E26" s="1287"/>
      <c r="F26" s="1287"/>
      <c r="G26" s="1287"/>
      <c r="H26" s="1287"/>
      <c r="I26" s="1287"/>
      <c r="J26" s="1287"/>
    </row>
    <row r="27" spans="1:14" s="438" customFormat="1" ht="15.75">
      <c r="B27" s="1317" t="s">
        <v>3251</v>
      </c>
      <c r="C27" s="1317"/>
      <c r="D27" s="1317"/>
      <c r="E27" s="1317"/>
      <c r="F27" s="1317"/>
      <c r="G27" s="1317"/>
      <c r="H27" s="1317"/>
      <c r="I27" s="1317"/>
      <c r="J27" s="1317"/>
    </row>
    <row r="28" spans="1:14" s="24" customFormat="1"/>
    <row r="29" spans="1:14" ht="18.75">
      <c r="B29" s="3"/>
      <c r="C29" s="58" t="s">
        <v>859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B31" s="3" t="s">
        <v>2497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B32" s="3" t="s">
        <v>862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B33" s="3"/>
      <c r="C33" s="3" t="s">
        <v>864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B34" s="3"/>
      <c r="C34" s="3" t="s">
        <v>865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>
      <c r="B35" s="3"/>
      <c r="C35" s="3" t="s">
        <v>866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>
      <c r="B37" s="1324" t="s">
        <v>1551</v>
      </c>
      <c r="C37" s="1324"/>
      <c r="D37" s="1324"/>
      <c r="E37" s="1324"/>
      <c r="F37" s="1324"/>
      <c r="G37" s="1324"/>
      <c r="H37" s="1324"/>
      <c r="I37" s="1324"/>
      <c r="J37" s="1324"/>
      <c r="K37" s="3"/>
      <c r="L37" s="3"/>
      <c r="M37" s="3"/>
      <c r="N37" s="3"/>
    </row>
    <row r="38" spans="1:14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24" customFormat="1" ht="18.75">
      <c r="B39" s="1323" t="s">
        <v>867</v>
      </c>
      <c r="C39" s="1323"/>
      <c r="D39" s="1323"/>
      <c r="E39" s="1323"/>
      <c r="F39" s="1323"/>
      <c r="G39" s="1323"/>
      <c r="H39" s="1323"/>
      <c r="I39" s="1323"/>
      <c r="J39" s="1323"/>
      <c r="K39" s="3"/>
      <c r="L39" s="3"/>
      <c r="M39" s="3"/>
      <c r="N39" s="3"/>
    </row>
    <row r="40" spans="1:14" ht="32.25" customHeight="1">
      <c r="B40" s="1321" t="s">
        <v>863</v>
      </c>
      <c r="C40" s="1321"/>
      <c r="D40" s="1321"/>
      <c r="E40" s="1321"/>
      <c r="F40" s="1321"/>
      <c r="G40" s="1321"/>
      <c r="H40" s="1321"/>
      <c r="I40" s="1321"/>
      <c r="J40" s="1321"/>
      <c r="K40" s="3"/>
      <c r="L40" s="3"/>
      <c r="M40" s="3"/>
      <c r="N40" s="3"/>
    </row>
    <row r="41" spans="1:14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24" customFormat="1" ht="18.75">
      <c r="B42" s="1319" t="s">
        <v>868</v>
      </c>
      <c r="C42" s="1319"/>
      <c r="D42" s="1319"/>
      <c r="E42" s="1319"/>
      <c r="F42" s="1319"/>
      <c r="G42" s="1319"/>
      <c r="H42" s="1319"/>
      <c r="I42" s="1319"/>
      <c r="J42" s="1319"/>
      <c r="K42" s="3"/>
      <c r="L42" s="3"/>
      <c r="M42" s="3"/>
      <c r="N42" s="3"/>
    </row>
    <row r="43" spans="1:14" ht="15.75">
      <c r="B43" s="1320" t="s">
        <v>869</v>
      </c>
      <c r="C43" s="1320"/>
      <c r="D43" s="1320"/>
      <c r="E43" s="1320"/>
      <c r="F43" s="1320"/>
      <c r="G43" s="1320"/>
      <c r="H43" s="1320"/>
      <c r="I43" s="1320"/>
      <c r="J43" s="1320"/>
      <c r="K43" s="3"/>
      <c r="L43" s="3"/>
      <c r="M43" s="3"/>
      <c r="N43" s="3"/>
    </row>
    <row r="44" spans="1:14" ht="47.25" customHeight="1">
      <c r="A44" s="31">
        <v>1</v>
      </c>
      <c r="B44" s="1321" t="s">
        <v>870</v>
      </c>
      <c r="C44" s="1321"/>
      <c r="D44" s="1321"/>
      <c r="E44" s="1321"/>
      <c r="F44" s="1321"/>
      <c r="G44" s="1321"/>
      <c r="H44" s="1321"/>
      <c r="I44" s="1321"/>
      <c r="J44" s="1321"/>
      <c r="K44" s="3"/>
      <c r="L44" s="3"/>
      <c r="M44" s="3"/>
      <c r="N44" s="3"/>
    </row>
    <row r="45" spans="1:14" ht="34.5" customHeight="1">
      <c r="A45" s="31">
        <v>2</v>
      </c>
      <c r="B45" s="1321" t="s">
        <v>871</v>
      </c>
      <c r="C45" s="1321"/>
      <c r="D45" s="1321"/>
      <c r="E45" s="1321"/>
      <c r="F45" s="1321"/>
      <c r="G45" s="1321"/>
      <c r="H45" s="1321"/>
      <c r="I45" s="1321"/>
      <c r="J45" s="1321"/>
      <c r="K45" s="3"/>
      <c r="L45" s="3"/>
      <c r="M45" s="3"/>
      <c r="N45" s="3"/>
    </row>
    <row r="46" spans="1:14" ht="15.75">
      <c r="A46" s="31">
        <v>3</v>
      </c>
      <c r="B46" s="1321" t="s">
        <v>872</v>
      </c>
      <c r="C46" s="1321"/>
      <c r="D46" s="1321"/>
      <c r="E46" s="1321"/>
      <c r="F46" s="1321"/>
      <c r="G46" s="1321"/>
      <c r="H46" s="1321"/>
      <c r="I46" s="1321"/>
      <c r="J46" s="1321"/>
      <c r="K46" s="3"/>
      <c r="L46" s="3"/>
      <c r="M46" s="3"/>
      <c r="N46" s="3"/>
    </row>
    <row r="47" spans="1:14" ht="15.75">
      <c r="A47" s="31">
        <v>4</v>
      </c>
      <c r="B47" s="1321" t="s">
        <v>876</v>
      </c>
      <c r="C47" s="1321"/>
      <c r="D47" s="1321"/>
      <c r="E47" s="1321"/>
      <c r="F47" s="1321"/>
      <c r="G47" s="1321"/>
      <c r="H47" s="1321"/>
      <c r="I47" s="1321"/>
      <c r="J47" s="1321"/>
      <c r="K47" s="3"/>
      <c r="L47" s="3"/>
      <c r="M47" s="3"/>
      <c r="N47" s="3"/>
    </row>
    <row r="48" spans="1:14" ht="30.75" customHeight="1">
      <c r="A48" s="31">
        <v>5</v>
      </c>
      <c r="B48" s="1321" t="s">
        <v>877</v>
      </c>
      <c r="C48" s="1321"/>
      <c r="D48" s="1321"/>
      <c r="E48" s="1321"/>
      <c r="F48" s="1321"/>
      <c r="G48" s="1321"/>
      <c r="H48" s="1321"/>
      <c r="I48" s="1321"/>
      <c r="J48" s="1321"/>
      <c r="K48" s="3"/>
      <c r="L48" s="3"/>
      <c r="M48" s="3"/>
      <c r="N48" s="3"/>
    </row>
    <row r="49" spans="1:14" ht="15.75">
      <c r="A49" s="31">
        <v>6</v>
      </c>
      <c r="B49" s="1321" t="s">
        <v>878</v>
      </c>
      <c r="C49" s="1321"/>
      <c r="D49" s="1321"/>
      <c r="E49" s="1321"/>
      <c r="F49" s="1321"/>
      <c r="G49" s="1321"/>
      <c r="H49" s="1321"/>
      <c r="I49" s="1321"/>
      <c r="J49" s="1321"/>
      <c r="K49" s="3"/>
      <c r="L49" s="3"/>
      <c r="M49" s="3"/>
      <c r="N49" s="3"/>
    </row>
    <row r="50" spans="1:14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.75">
      <c r="B51" s="1322" t="s">
        <v>879</v>
      </c>
      <c r="C51" s="1322"/>
      <c r="D51" s="1322"/>
      <c r="E51" s="1322"/>
      <c r="F51" s="1322"/>
      <c r="G51" s="1322"/>
      <c r="H51" s="1322"/>
      <c r="I51" s="1322"/>
      <c r="J51" s="1322"/>
      <c r="K51" s="3"/>
      <c r="L51" s="3"/>
      <c r="M51" s="3"/>
      <c r="N51" s="3"/>
    </row>
    <row r="52" spans="1:14" ht="15.75">
      <c r="B52" s="1320" t="s">
        <v>880</v>
      </c>
      <c r="C52" s="1320"/>
      <c r="D52" s="1320"/>
      <c r="E52" s="1320"/>
      <c r="F52" s="1320"/>
      <c r="G52" s="1320"/>
      <c r="H52" s="1320"/>
      <c r="I52" s="1320"/>
      <c r="J52" s="1320"/>
      <c r="K52" s="3"/>
      <c r="L52" s="3"/>
      <c r="M52" s="3"/>
      <c r="N52" s="3"/>
    </row>
    <row r="53" spans="1:14" ht="15.75">
      <c r="A53" s="31">
        <v>1</v>
      </c>
      <c r="B53" s="1321" t="s">
        <v>881</v>
      </c>
      <c r="C53" s="1321"/>
      <c r="D53" s="1321"/>
      <c r="E53" s="1321"/>
      <c r="F53" s="1321"/>
      <c r="G53" s="1321"/>
      <c r="H53" s="1321"/>
      <c r="I53" s="1321"/>
      <c r="J53" s="1321"/>
      <c r="K53" s="3"/>
      <c r="L53" s="3"/>
      <c r="M53" s="3"/>
      <c r="N53" s="3"/>
    </row>
    <row r="54" spans="1:14" ht="15.75">
      <c r="A54" s="31">
        <v>2</v>
      </c>
      <c r="B54" s="1321" t="s">
        <v>882</v>
      </c>
      <c r="C54" s="1321"/>
      <c r="D54" s="1321"/>
      <c r="E54" s="1321"/>
      <c r="F54" s="1321"/>
      <c r="G54" s="1321"/>
      <c r="H54" s="1321"/>
      <c r="I54" s="1321"/>
      <c r="J54" s="1321"/>
      <c r="K54" s="3"/>
      <c r="L54" s="3"/>
      <c r="M54" s="3"/>
      <c r="N54" s="3"/>
    </row>
    <row r="55" spans="1:14" ht="15.75">
      <c r="A55" s="31">
        <v>3</v>
      </c>
      <c r="B55" s="1321" t="s">
        <v>883</v>
      </c>
      <c r="C55" s="1321"/>
      <c r="D55" s="1321"/>
      <c r="E55" s="1321"/>
      <c r="F55" s="1321"/>
      <c r="G55" s="1321"/>
      <c r="H55" s="1321"/>
      <c r="I55" s="1321"/>
      <c r="J55" s="1321"/>
      <c r="K55" s="3"/>
      <c r="L55" s="3"/>
      <c r="M55" s="3"/>
      <c r="N55" s="3"/>
    </row>
    <row r="56" spans="1:14" ht="30.75" customHeight="1">
      <c r="A56" s="31">
        <v>4</v>
      </c>
      <c r="B56" s="1321" t="s">
        <v>884</v>
      </c>
      <c r="C56" s="1321"/>
      <c r="D56" s="1321"/>
      <c r="E56" s="1321"/>
      <c r="F56" s="1321"/>
      <c r="G56" s="1321"/>
      <c r="H56" s="1321"/>
      <c r="I56" s="1321"/>
      <c r="J56" s="1321"/>
      <c r="K56" s="3"/>
      <c r="L56" s="3"/>
      <c r="M56" s="3"/>
      <c r="N56" s="3"/>
    </row>
    <row r="57" spans="1:14" ht="15.75">
      <c r="A57" s="31">
        <v>5</v>
      </c>
      <c r="B57" s="1321" t="s">
        <v>885</v>
      </c>
      <c r="C57" s="1321"/>
      <c r="D57" s="1321"/>
      <c r="E57" s="1321"/>
      <c r="F57" s="1321"/>
      <c r="G57" s="1321"/>
      <c r="H57" s="1321"/>
      <c r="I57" s="1321"/>
      <c r="J57" s="1321"/>
      <c r="K57" s="3"/>
      <c r="L57" s="3"/>
      <c r="M57" s="3"/>
      <c r="N57" s="3"/>
    </row>
    <row r="58" spans="1:14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</sheetData>
  <sheetProtection password="CCEB" sheet="1" objects="1" scenarios="1"/>
  <mergeCells count="43">
    <mergeCell ref="B40:J40"/>
    <mergeCell ref="B39:J39"/>
    <mergeCell ref="A1:J1"/>
    <mergeCell ref="A3:J3"/>
    <mergeCell ref="B37:J37"/>
    <mergeCell ref="B6:J6"/>
    <mergeCell ref="B7:J7"/>
    <mergeCell ref="B8:J8"/>
    <mergeCell ref="B9:J9"/>
    <mergeCell ref="B15:J15"/>
    <mergeCell ref="B17:J17"/>
    <mergeCell ref="B14:J14"/>
    <mergeCell ref="B16:J16"/>
    <mergeCell ref="B4:J4"/>
    <mergeCell ref="B5:J5"/>
    <mergeCell ref="B10:J10"/>
    <mergeCell ref="B42:J42"/>
    <mergeCell ref="B43:J43"/>
    <mergeCell ref="B44:J44"/>
    <mergeCell ref="B57:J57"/>
    <mergeCell ref="B45:J45"/>
    <mergeCell ref="B46:J46"/>
    <mergeCell ref="B47:J47"/>
    <mergeCell ref="B48:J48"/>
    <mergeCell ref="B49:J49"/>
    <mergeCell ref="B51:J51"/>
    <mergeCell ref="B52:J52"/>
    <mergeCell ref="B53:J53"/>
    <mergeCell ref="B54:J54"/>
    <mergeCell ref="B55:J55"/>
    <mergeCell ref="B56:J56"/>
    <mergeCell ref="B11:J11"/>
    <mergeCell ref="B13:J13"/>
    <mergeCell ref="B23:J23"/>
    <mergeCell ref="B24:J24"/>
    <mergeCell ref="B25:J25"/>
    <mergeCell ref="B27:J27"/>
    <mergeCell ref="B12:J12"/>
    <mergeCell ref="B20:J20"/>
    <mergeCell ref="B21:J21"/>
    <mergeCell ref="B18:J18"/>
    <mergeCell ref="B19:J19"/>
    <mergeCell ref="B22:J22"/>
  </mergeCells>
  <hyperlinks>
    <hyperlink ref="B6" location="'4Life'!A1" display="БАД 4Life"/>
    <hyperlink ref="B8" location="Santegra!A1" display="БАД Santegra"/>
    <hyperlink ref="B14" location="Mirra!A1" display="Продукция MIRRA"/>
    <hyperlink ref="B16" location="Dr.Haushka!A1" display="Продукция Dr.Haushka"/>
    <hyperlink ref="B26" location="Программы!A1" display="Комплексные программы здоровья"/>
    <hyperlink ref="B4" location="Магниты!A1" display="Магнитная продукция"/>
    <hyperlink ref="B24" location="Магниты!A1" display="Магнитная продукция"/>
    <hyperlink ref="B18" location="Магниты!A1" display="Магнитная продукция"/>
    <hyperlink ref="B12" location="ЭкоДесерты!A1" display="Экодесерты, чаи, фитосборы"/>
    <hyperlink ref="B10" location="Магниты!A1" display="Магнитная продукция"/>
    <hyperlink ref="B20" location="Косметичекская_линия_Nouveau" display="Космецевтики Nouveau"/>
    <hyperlink ref="B22" location="Косметичекская_линия_Nouveau" display="Космецевтики Nouveau"/>
    <hyperlink ref="B4:J4" location="doTerra!A1" display="Продукция doTERRA"/>
    <hyperlink ref="B8:J8" location="'Santegra-Nouveau'!A1" display="БАД Santegra"/>
    <hyperlink ref="B10:J10" location="Noni!A1" display="СОК НОНИФИТ ГОЛД с мякотью"/>
    <hyperlink ref="B18:J18" location="Пантика!A1" display="Косметика из Крыма ПANTIKA"/>
    <hyperlink ref="B22:J22" location="MonMio!A1" display="Продукция MomM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G151"/>
  <sheetViews>
    <sheetView workbookViewId="0">
      <pane ySplit="4" topLeftCell="A5" activePane="bottomLeft" state="frozen"/>
      <selection pane="bottomLeft" activeCell="A2" sqref="A2:F2"/>
    </sheetView>
  </sheetViews>
  <sheetFormatPr defaultRowHeight="12.75"/>
  <cols>
    <col min="1" max="1" width="4.140625" style="93" customWidth="1"/>
    <col min="2" max="2" width="7.5703125" style="93" customWidth="1"/>
    <col min="3" max="3" width="11.42578125" style="59" bestFit="1" customWidth="1"/>
    <col min="4" max="4" width="69.42578125" style="59" customWidth="1"/>
    <col min="5" max="5" width="16.7109375" style="59" customWidth="1"/>
    <col min="6" max="6" width="14.5703125" style="59" customWidth="1"/>
    <col min="7" max="7" width="9.140625" style="43" customWidth="1"/>
    <col min="9" max="9" width="9.140625" customWidth="1"/>
    <col min="250" max="250" width="3.5703125" bestFit="1" customWidth="1"/>
    <col min="251" max="251" width="7.7109375" bestFit="1" customWidth="1"/>
    <col min="252" max="252" width="60.140625" bestFit="1" customWidth="1"/>
    <col min="253" max="253" width="7" customWidth="1"/>
    <col min="254" max="254" width="7.5703125" bestFit="1" customWidth="1"/>
    <col min="255" max="255" width="5" bestFit="1" customWidth="1"/>
    <col min="257" max="258" width="5.85546875" customWidth="1"/>
    <col min="259" max="259" width="42.7109375" customWidth="1"/>
    <col min="506" max="506" width="3.5703125" bestFit="1" customWidth="1"/>
    <col min="507" max="507" width="7.7109375" bestFit="1" customWidth="1"/>
    <col min="508" max="508" width="60.140625" bestFit="1" customWidth="1"/>
    <col min="509" max="509" width="7" customWidth="1"/>
    <col min="510" max="510" width="7.5703125" bestFit="1" customWidth="1"/>
    <col min="511" max="511" width="5" bestFit="1" customWidth="1"/>
    <col min="513" max="514" width="5.85546875" customWidth="1"/>
    <col min="515" max="515" width="42.7109375" customWidth="1"/>
    <col min="762" max="762" width="3.5703125" bestFit="1" customWidth="1"/>
    <col min="763" max="763" width="7.7109375" bestFit="1" customWidth="1"/>
    <col min="764" max="764" width="60.140625" bestFit="1" customWidth="1"/>
    <col min="765" max="765" width="7" customWidth="1"/>
    <col min="766" max="766" width="7.5703125" bestFit="1" customWidth="1"/>
    <col min="767" max="767" width="5" bestFit="1" customWidth="1"/>
    <col min="769" max="770" width="5.85546875" customWidth="1"/>
    <col min="771" max="771" width="42.7109375" customWidth="1"/>
    <col min="1018" max="1018" width="3.5703125" bestFit="1" customWidth="1"/>
    <col min="1019" max="1019" width="7.7109375" bestFit="1" customWidth="1"/>
    <col min="1020" max="1020" width="60.140625" bestFit="1" customWidth="1"/>
    <col min="1021" max="1021" width="7" customWidth="1"/>
    <col min="1022" max="1022" width="7.5703125" bestFit="1" customWidth="1"/>
    <col min="1023" max="1023" width="5" bestFit="1" customWidth="1"/>
    <col min="1025" max="1026" width="5.85546875" customWidth="1"/>
    <col min="1027" max="1027" width="42.7109375" customWidth="1"/>
    <col min="1274" max="1274" width="3.5703125" bestFit="1" customWidth="1"/>
    <col min="1275" max="1275" width="7.7109375" bestFit="1" customWidth="1"/>
    <col min="1276" max="1276" width="60.140625" bestFit="1" customWidth="1"/>
    <col min="1277" max="1277" width="7" customWidth="1"/>
    <col min="1278" max="1278" width="7.5703125" bestFit="1" customWidth="1"/>
    <col min="1279" max="1279" width="5" bestFit="1" customWidth="1"/>
    <col min="1281" max="1282" width="5.85546875" customWidth="1"/>
    <col min="1283" max="1283" width="42.7109375" customWidth="1"/>
    <col min="1530" max="1530" width="3.5703125" bestFit="1" customWidth="1"/>
    <col min="1531" max="1531" width="7.7109375" bestFit="1" customWidth="1"/>
    <col min="1532" max="1532" width="60.140625" bestFit="1" customWidth="1"/>
    <col min="1533" max="1533" width="7" customWidth="1"/>
    <col min="1534" max="1534" width="7.5703125" bestFit="1" customWidth="1"/>
    <col min="1535" max="1535" width="5" bestFit="1" customWidth="1"/>
    <col min="1537" max="1538" width="5.85546875" customWidth="1"/>
    <col min="1539" max="1539" width="42.7109375" customWidth="1"/>
    <col min="1786" max="1786" width="3.5703125" bestFit="1" customWidth="1"/>
    <col min="1787" max="1787" width="7.7109375" bestFit="1" customWidth="1"/>
    <col min="1788" max="1788" width="60.140625" bestFit="1" customWidth="1"/>
    <col min="1789" max="1789" width="7" customWidth="1"/>
    <col min="1790" max="1790" width="7.5703125" bestFit="1" customWidth="1"/>
    <col min="1791" max="1791" width="5" bestFit="1" customWidth="1"/>
    <col min="1793" max="1794" width="5.85546875" customWidth="1"/>
    <col min="1795" max="1795" width="42.7109375" customWidth="1"/>
    <col min="2042" max="2042" width="3.5703125" bestFit="1" customWidth="1"/>
    <col min="2043" max="2043" width="7.7109375" bestFit="1" customWidth="1"/>
    <col min="2044" max="2044" width="60.140625" bestFit="1" customWidth="1"/>
    <col min="2045" max="2045" width="7" customWidth="1"/>
    <col min="2046" max="2046" width="7.5703125" bestFit="1" customWidth="1"/>
    <col min="2047" max="2047" width="5" bestFit="1" customWidth="1"/>
    <col min="2049" max="2050" width="5.85546875" customWidth="1"/>
    <col min="2051" max="2051" width="42.7109375" customWidth="1"/>
    <col min="2298" max="2298" width="3.5703125" bestFit="1" customWidth="1"/>
    <col min="2299" max="2299" width="7.7109375" bestFit="1" customWidth="1"/>
    <col min="2300" max="2300" width="60.140625" bestFit="1" customWidth="1"/>
    <col min="2301" max="2301" width="7" customWidth="1"/>
    <col min="2302" max="2302" width="7.5703125" bestFit="1" customWidth="1"/>
    <col min="2303" max="2303" width="5" bestFit="1" customWidth="1"/>
    <col min="2305" max="2306" width="5.85546875" customWidth="1"/>
    <col min="2307" max="2307" width="42.7109375" customWidth="1"/>
    <col min="2554" max="2554" width="3.5703125" bestFit="1" customWidth="1"/>
    <col min="2555" max="2555" width="7.7109375" bestFit="1" customWidth="1"/>
    <col min="2556" max="2556" width="60.140625" bestFit="1" customWidth="1"/>
    <col min="2557" max="2557" width="7" customWidth="1"/>
    <col min="2558" max="2558" width="7.5703125" bestFit="1" customWidth="1"/>
    <col min="2559" max="2559" width="5" bestFit="1" customWidth="1"/>
    <col min="2561" max="2562" width="5.85546875" customWidth="1"/>
    <col min="2563" max="2563" width="42.7109375" customWidth="1"/>
    <col min="2810" max="2810" width="3.5703125" bestFit="1" customWidth="1"/>
    <col min="2811" max="2811" width="7.7109375" bestFit="1" customWidth="1"/>
    <col min="2812" max="2812" width="60.140625" bestFit="1" customWidth="1"/>
    <col min="2813" max="2813" width="7" customWidth="1"/>
    <col min="2814" max="2814" width="7.5703125" bestFit="1" customWidth="1"/>
    <col min="2815" max="2815" width="5" bestFit="1" customWidth="1"/>
    <col min="2817" max="2818" width="5.85546875" customWidth="1"/>
    <col min="2819" max="2819" width="42.7109375" customWidth="1"/>
    <col min="3066" max="3066" width="3.5703125" bestFit="1" customWidth="1"/>
    <col min="3067" max="3067" width="7.7109375" bestFit="1" customWidth="1"/>
    <col min="3068" max="3068" width="60.140625" bestFit="1" customWidth="1"/>
    <col min="3069" max="3069" width="7" customWidth="1"/>
    <col min="3070" max="3070" width="7.5703125" bestFit="1" customWidth="1"/>
    <col min="3071" max="3071" width="5" bestFit="1" customWidth="1"/>
    <col min="3073" max="3074" width="5.85546875" customWidth="1"/>
    <col min="3075" max="3075" width="42.7109375" customWidth="1"/>
    <col min="3322" max="3322" width="3.5703125" bestFit="1" customWidth="1"/>
    <col min="3323" max="3323" width="7.7109375" bestFit="1" customWidth="1"/>
    <col min="3324" max="3324" width="60.140625" bestFit="1" customWidth="1"/>
    <col min="3325" max="3325" width="7" customWidth="1"/>
    <col min="3326" max="3326" width="7.5703125" bestFit="1" customWidth="1"/>
    <col min="3327" max="3327" width="5" bestFit="1" customWidth="1"/>
    <col min="3329" max="3330" width="5.85546875" customWidth="1"/>
    <col min="3331" max="3331" width="42.7109375" customWidth="1"/>
    <col min="3578" max="3578" width="3.5703125" bestFit="1" customWidth="1"/>
    <col min="3579" max="3579" width="7.7109375" bestFit="1" customWidth="1"/>
    <col min="3580" max="3580" width="60.140625" bestFit="1" customWidth="1"/>
    <col min="3581" max="3581" width="7" customWidth="1"/>
    <col min="3582" max="3582" width="7.5703125" bestFit="1" customWidth="1"/>
    <col min="3583" max="3583" width="5" bestFit="1" customWidth="1"/>
    <col min="3585" max="3586" width="5.85546875" customWidth="1"/>
    <col min="3587" max="3587" width="42.7109375" customWidth="1"/>
    <col min="3834" max="3834" width="3.5703125" bestFit="1" customWidth="1"/>
    <col min="3835" max="3835" width="7.7109375" bestFit="1" customWidth="1"/>
    <col min="3836" max="3836" width="60.140625" bestFit="1" customWidth="1"/>
    <col min="3837" max="3837" width="7" customWidth="1"/>
    <col min="3838" max="3838" width="7.5703125" bestFit="1" customWidth="1"/>
    <col min="3839" max="3839" width="5" bestFit="1" customWidth="1"/>
    <col min="3841" max="3842" width="5.85546875" customWidth="1"/>
    <col min="3843" max="3843" width="42.7109375" customWidth="1"/>
    <col min="4090" max="4090" width="3.5703125" bestFit="1" customWidth="1"/>
    <col min="4091" max="4091" width="7.7109375" bestFit="1" customWidth="1"/>
    <col min="4092" max="4092" width="60.140625" bestFit="1" customWidth="1"/>
    <col min="4093" max="4093" width="7" customWidth="1"/>
    <col min="4094" max="4094" width="7.5703125" bestFit="1" customWidth="1"/>
    <col min="4095" max="4095" width="5" bestFit="1" customWidth="1"/>
    <col min="4097" max="4098" width="5.85546875" customWidth="1"/>
    <col min="4099" max="4099" width="42.7109375" customWidth="1"/>
    <col min="4346" max="4346" width="3.5703125" bestFit="1" customWidth="1"/>
    <col min="4347" max="4347" width="7.7109375" bestFit="1" customWidth="1"/>
    <col min="4348" max="4348" width="60.140625" bestFit="1" customWidth="1"/>
    <col min="4349" max="4349" width="7" customWidth="1"/>
    <col min="4350" max="4350" width="7.5703125" bestFit="1" customWidth="1"/>
    <col min="4351" max="4351" width="5" bestFit="1" customWidth="1"/>
    <col min="4353" max="4354" width="5.85546875" customWidth="1"/>
    <col min="4355" max="4355" width="42.7109375" customWidth="1"/>
    <col min="4602" max="4602" width="3.5703125" bestFit="1" customWidth="1"/>
    <col min="4603" max="4603" width="7.7109375" bestFit="1" customWidth="1"/>
    <col min="4604" max="4604" width="60.140625" bestFit="1" customWidth="1"/>
    <col min="4605" max="4605" width="7" customWidth="1"/>
    <col min="4606" max="4606" width="7.5703125" bestFit="1" customWidth="1"/>
    <col min="4607" max="4607" width="5" bestFit="1" customWidth="1"/>
    <col min="4609" max="4610" width="5.85546875" customWidth="1"/>
    <col min="4611" max="4611" width="42.7109375" customWidth="1"/>
    <col min="4858" max="4858" width="3.5703125" bestFit="1" customWidth="1"/>
    <col min="4859" max="4859" width="7.7109375" bestFit="1" customWidth="1"/>
    <col min="4860" max="4860" width="60.140625" bestFit="1" customWidth="1"/>
    <col min="4861" max="4861" width="7" customWidth="1"/>
    <col min="4862" max="4862" width="7.5703125" bestFit="1" customWidth="1"/>
    <col min="4863" max="4863" width="5" bestFit="1" customWidth="1"/>
    <col min="4865" max="4866" width="5.85546875" customWidth="1"/>
    <col min="4867" max="4867" width="42.7109375" customWidth="1"/>
    <col min="5114" max="5114" width="3.5703125" bestFit="1" customWidth="1"/>
    <col min="5115" max="5115" width="7.7109375" bestFit="1" customWidth="1"/>
    <col min="5116" max="5116" width="60.140625" bestFit="1" customWidth="1"/>
    <col min="5117" max="5117" width="7" customWidth="1"/>
    <col min="5118" max="5118" width="7.5703125" bestFit="1" customWidth="1"/>
    <col min="5119" max="5119" width="5" bestFit="1" customWidth="1"/>
    <col min="5121" max="5122" width="5.85546875" customWidth="1"/>
    <col min="5123" max="5123" width="42.7109375" customWidth="1"/>
    <col min="5370" max="5370" width="3.5703125" bestFit="1" customWidth="1"/>
    <col min="5371" max="5371" width="7.7109375" bestFit="1" customWidth="1"/>
    <col min="5372" max="5372" width="60.140625" bestFit="1" customWidth="1"/>
    <col min="5373" max="5373" width="7" customWidth="1"/>
    <col min="5374" max="5374" width="7.5703125" bestFit="1" customWidth="1"/>
    <col min="5375" max="5375" width="5" bestFit="1" customWidth="1"/>
    <col min="5377" max="5378" width="5.85546875" customWidth="1"/>
    <col min="5379" max="5379" width="42.7109375" customWidth="1"/>
    <col min="5626" max="5626" width="3.5703125" bestFit="1" customWidth="1"/>
    <col min="5627" max="5627" width="7.7109375" bestFit="1" customWidth="1"/>
    <col min="5628" max="5628" width="60.140625" bestFit="1" customWidth="1"/>
    <col min="5629" max="5629" width="7" customWidth="1"/>
    <col min="5630" max="5630" width="7.5703125" bestFit="1" customWidth="1"/>
    <col min="5631" max="5631" width="5" bestFit="1" customWidth="1"/>
    <col min="5633" max="5634" width="5.85546875" customWidth="1"/>
    <col min="5635" max="5635" width="42.7109375" customWidth="1"/>
    <col min="5882" max="5882" width="3.5703125" bestFit="1" customWidth="1"/>
    <col min="5883" max="5883" width="7.7109375" bestFit="1" customWidth="1"/>
    <col min="5884" max="5884" width="60.140625" bestFit="1" customWidth="1"/>
    <col min="5885" max="5885" width="7" customWidth="1"/>
    <col min="5886" max="5886" width="7.5703125" bestFit="1" customWidth="1"/>
    <col min="5887" max="5887" width="5" bestFit="1" customWidth="1"/>
    <col min="5889" max="5890" width="5.85546875" customWidth="1"/>
    <col min="5891" max="5891" width="42.7109375" customWidth="1"/>
    <col min="6138" max="6138" width="3.5703125" bestFit="1" customWidth="1"/>
    <col min="6139" max="6139" width="7.7109375" bestFit="1" customWidth="1"/>
    <col min="6140" max="6140" width="60.140625" bestFit="1" customWidth="1"/>
    <col min="6141" max="6141" width="7" customWidth="1"/>
    <col min="6142" max="6142" width="7.5703125" bestFit="1" customWidth="1"/>
    <col min="6143" max="6143" width="5" bestFit="1" customWidth="1"/>
    <col min="6145" max="6146" width="5.85546875" customWidth="1"/>
    <col min="6147" max="6147" width="42.7109375" customWidth="1"/>
    <col min="6394" max="6394" width="3.5703125" bestFit="1" customWidth="1"/>
    <col min="6395" max="6395" width="7.7109375" bestFit="1" customWidth="1"/>
    <col min="6396" max="6396" width="60.140625" bestFit="1" customWidth="1"/>
    <col min="6397" max="6397" width="7" customWidth="1"/>
    <col min="6398" max="6398" width="7.5703125" bestFit="1" customWidth="1"/>
    <col min="6399" max="6399" width="5" bestFit="1" customWidth="1"/>
    <col min="6401" max="6402" width="5.85546875" customWidth="1"/>
    <col min="6403" max="6403" width="42.7109375" customWidth="1"/>
    <col min="6650" max="6650" width="3.5703125" bestFit="1" customWidth="1"/>
    <col min="6651" max="6651" width="7.7109375" bestFit="1" customWidth="1"/>
    <col min="6652" max="6652" width="60.140625" bestFit="1" customWidth="1"/>
    <col min="6653" max="6653" width="7" customWidth="1"/>
    <col min="6654" max="6654" width="7.5703125" bestFit="1" customWidth="1"/>
    <col min="6655" max="6655" width="5" bestFit="1" customWidth="1"/>
    <col min="6657" max="6658" width="5.85546875" customWidth="1"/>
    <col min="6659" max="6659" width="42.7109375" customWidth="1"/>
    <col min="6906" max="6906" width="3.5703125" bestFit="1" customWidth="1"/>
    <col min="6907" max="6907" width="7.7109375" bestFit="1" customWidth="1"/>
    <col min="6908" max="6908" width="60.140625" bestFit="1" customWidth="1"/>
    <col min="6909" max="6909" width="7" customWidth="1"/>
    <col min="6910" max="6910" width="7.5703125" bestFit="1" customWidth="1"/>
    <col min="6911" max="6911" width="5" bestFit="1" customWidth="1"/>
    <col min="6913" max="6914" width="5.85546875" customWidth="1"/>
    <col min="6915" max="6915" width="42.7109375" customWidth="1"/>
    <col min="7162" max="7162" width="3.5703125" bestFit="1" customWidth="1"/>
    <col min="7163" max="7163" width="7.7109375" bestFit="1" customWidth="1"/>
    <col min="7164" max="7164" width="60.140625" bestFit="1" customWidth="1"/>
    <col min="7165" max="7165" width="7" customWidth="1"/>
    <col min="7166" max="7166" width="7.5703125" bestFit="1" customWidth="1"/>
    <col min="7167" max="7167" width="5" bestFit="1" customWidth="1"/>
    <col min="7169" max="7170" width="5.85546875" customWidth="1"/>
    <col min="7171" max="7171" width="42.7109375" customWidth="1"/>
    <col min="7418" max="7418" width="3.5703125" bestFit="1" customWidth="1"/>
    <col min="7419" max="7419" width="7.7109375" bestFit="1" customWidth="1"/>
    <col min="7420" max="7420" width="60.140625" bestFit="1" customWidth="1"/>
    <col min="7421" max="7421" width="7" customWidth="1"/>
    <col min="7422" max="7422" width="7.5703125" bestFit="1" customWidth="1"/>
    <col min="7423" max="7423" width="5" bestFit="1" customWidth="1"/>
    <col min="7425" max="7426" width="5.85546875" customWidth="1"/>
    <col min="7427" max="7427" width="42.7109375" customWidth="1"/>
    <col min="7674" max="7674" width="3.5703125" bestFit="1" customWidth="1"/>
    <col min="7675" max="7675" width="7.7109375" bestFit="1" customWidth="1"/>
    <col min="7676" max="7676" width="60.140625" bestFit="1" customWidth="1"/>
    <col min="7677" max="7677" width="7" customWidth="1"/>
    <col min="7678" max="7678" width="7.5703125" bestFit="1" customWidth="1"/>
    <col min="7679" max="7679" width="5" bestFit="1" customWidth="1"/>
    <col min="7681" max="7682" width="5.85546875" customWidth="1"/>
    <col min="7683" max="7683" width="42.7109375" customWidth="1"/>
    <col min="7930" max="7930" width="3.5703125" bestFit="1" customWidth="1"/>
    <col min="7931" max="7931" width="7.7109375" bestFit="1" customWidth="1"/>
    <col min="7932" max="7932" width="60.140625" bestFit="1" customWidth="1"/>
    <col min="7933" max="7933" width="7" customWidth="1"/>
    <col min="7934" max="7934" width="7.5703125" bestFit="1" customWidth="1"/>
    <col min="7935" max="7935" width="5" bestFit="1" customWidth="1"/>
    <col min="7937" max="7938" width="5.85546875" customWidth="1"/>
    <col min="7939" max="7939" width="42.7109375" customWidth="1"/>
    <col min="8186" max="8186" width="3.5703125" bestFit="1" customWidth="1"/>
    <col min="8187" max="8187" width="7.7109375" bestFit="1" customWidth="1"/>
    <col min="8188" max="8188" width="60.140625" bestFit="1" customWidth="1"/>
    <col min="8189" max="8189" width="7" customWidth="1"/>
    <col min="8190" max="8190" width="7.5703125" bestFit="1" customWidth="1"/>
    <col min="8191" max="8191" width="5" bestFit="1" customWidth="1"/>
    <col min="8193" max="8194" width="5.85546875" customWidth="1"/>
    <col min="8195" max="8195" width="42.7109375" customWidth="1"/>
    <col min="8442" max="8442" width="3.5703125" bestFit="1" customWidth="1"/>
    <col min="8443" max="8443" width="7.7109375" bestFit="1" customWidth="1"/>
    <col min="8444" max="8444" width="60.140625" bestFit="1" customWidth="1"/>
    <col min="8445" max="8445" width="7" customWidth="1"/>
    <col min="8446" max="8446" width="7.5703125" bestFit="1" customWidth="1"/>
    <col min="8447" max="8447" width="5" bestFit="1" customWidth="1"/>
    <col min="8449" max="8450" width="5.85546875" customWidth="1"/>
    <col min="8451" max="8451" width="42.7109375" customWidth="1"/>
    <col min="8698" max="8698" width="3.5703125" bestFit="1" customWidth="1"/>
    <col min="8699" max="8699" width="7.7109375" bestFit="1" customWidth="1"/>
    <col min="8700" max="8700" width="60.140625" bestFit="1" customWidth="1"/>
    <col min="8701" max="8701" width="7" customWidth="1"/>
    <col min="8702" max="8702" width="7.5703125" bestFit="1" customWidth="1"/>
    <col min="8703" max="8703" width="5" bestFit="1" customWidth="1"/>
    <col min="8705" max="8706" width="5.85546875" customWidth="1"/>
    <col min="8707" max="8707" width="42.7109375" customWidth="1"/>
    <col min="8954" max="8954" width="3.5703125" bestFit="1" customWidth="1"/>
    <col min="8955" max="8955" width="7.7109375" bestFit="1" customWidth="1"/>
    <col min="8956" max="8956" width="60.140625" bestFit="1" customWidth="1"/>
    <col min="8957" max="8957" width="7" customWidth="1"/>
    <col min="8958" max="8958" width="7.5703125" bestFit="1" customWidth="1"/>
    <col min="8959" max="8959" width="5" bestFit="1" customWidth="1"/>
    <col min="8961" max="8962" width="5.85546875" customWidth="1"/>
    <col min="8963" max="8963" width="42.7109375" customWidth="1"/>
    <col min="9210" max="9210" width="3.5703125" bestFit="1" customWidth="1"/>
    <col min="9211" max="9211" width="7.7109375" bestFit="1" customWidth="1"/>
    <col min="9212" max="9212" width="60.140625" bestFit="1" customWidth="1"/>
    <col min="9213" max="9213" width="7" customWidth="1"/>
    <col min="9214" max="9214" width="7.5703125" bestFit="1" customWidth="1"/>
    <col min="9215" max="9215" width="5" bestFit="1" customWidth="1"/>
    <col min="9217" max="9218" width="5.85546875" customWidth="1"/>
    <col min="9219" max="9219" width="42.7109375" customWidth="1"/>
    <col min="9466" max="9466" width="3.5703125" bestFit="1" customWidth="1"/>
    <col min="9467" max="9467" width="7.7109375" bestFit="1" customWidth="1"/>
    <col min="9468" max="9468" width="60.140625" bestFit="1" customWidth="1"/>
    <col min="9469" max="9469" width="7" customWidth="1"/>
    <col min="9470" max="9470" width="7.5703125" bestFit="1" customWidth="1"/>
    <col min="9471" max="9471" width="5" bestFit="1" customWidth="1"/>
    <col min="9473" max="9474" width="5.85546875" customWidth="1"/>
    <col min="9475" max="9475" width="42.7109375" customWidth="1"/>
    <col min="9722" max="9722" width="3.5703125" bestFit="1" customWidth="1"/>
    <col min="9723" max="9723" width="7.7109375" bestFit="1" customWidth="1"/>
    <col min="9724" max="9724" width="60.140625" bestFit="1" customWidth="1"/>
    <col min="9725" max="9725" width="7" customWidth="1"/>
    <col min="9726" max="9726" width="7.5703125" bestFit="1" customWidth="1"/>
    <col min="9727" max="9727" width="5" bestFit="1" customWidth="1"/>
    <col min="9729" max="9730" width="5.85546875" customWidth="1"/>
    <col min="9731" max="9731" width="42.7109375" customWidth="1"/>
    <col min="9978" max="9978" width="3.5703125" bestFit="1" customWidth="1"/>
    <col min="9979" max="9979" width="7.7109375" bestFit="1" customWidth="1"/>
    <col min="9980" max="9980" width="60.140625" bestFit="1" customWidth="1"/>
    <col min="9981" max="9981" width="7" customWidth="1"/>
    <col min="9982" max="9982" width="7.5703125" bestFit="1" customWidth="1"/>
    <col min="9983" max="9983" width="5" bestFit="1" customWidth="1"/>
    <col min="9985" max="9986" width="5.85546875" customWidth="1"/>
    <col min="9987" max="9987" width="42.7109375" customWidth="1"/>
    <col min="10234" max="10234" width="3.5703125" bestFit="1" customWidth="1"/>
    <col min="10235" max="10235" width="7.7109375" bestFit="1" customWidth="1"/>
    <col min="10236" max="10236" width="60.140625" bestFit="1" customWidth="1"/>
    <col min="10237" max="10237" width="7" customWidth="1"/>
    <col min="10238" max="10238" width="7.5703125" bestFit="1" customWidth="1"/>
    <col min="10239" max="10239" width="5" bestFit="1" customWidth="1"/>
    <col min="10241" max="10242" width="5.85546875" customWidth="1"/>
    <col min="10243" max="10243" width="42.7109375" customWidth="1"/>
    <col min="10490" max="10490" width="3.5703125" bestFit="1" customWidth="1"/>
    <col min="10491" max="10491" width="7.7109375" bestFit="1" customWidth="1"/>
    <col min="10492" max="10492" width="60.140625" bestFit="1" customWidth="1"/>
    <col min="10493" max="10493" width="7" customWidth="1"/>
    <col min="10494" max="10494" width="7.5703125" bestFit="1" customWidth="1"/>
    <col min="10495" max="10495" width="5" bestFit="1" customWidth="1"/>
    <col min="10497" max="10498" width="5.85546875" customWidth="1"/>
    <col min="10499" max="10499" width="42.7109375" customWidth="1"/>
    <col min="10746" max="10746" width="3.5703125" bestFit="1" customWidth="1"/>
    <col min="10747" max="10747" width="7.7109375" bestFit="1" customWidth="1"/>
    <col min="10748" max="10748" width="60.140625" bestFit="1" customWidth="1"/>
    <col min="10749" max="10749" width="7" customWidth="1"/>
    <col min="10750" max="10750" width="7.5703125" bestFit="1" customWidth="1"/>
    <col min="10751" max="10751" width="5" bestFit="1" customWidth="1"/>
    <col min="10753" max="10754" width="5.85546875" customWidth="1"/>
    <col min="10755" max="10755" width="42.7109375" customWidth="1"/>
    <col min="11002" max="11002" width="3.5703125" bestFit="1" customWidth="1"/>
    <col min="11003" max="11003" width="7.7109375" bestFit="1" customWidth="1"/>
    <col min="11004" max="11004" width="60.140625" bestFit="1" customWidth="1"/>
    <col min="11005" max="11005" width="7" customWidth="1"/>
    <col min="11006" max="11006" width="7.5703125" bestFit="1" customWidth="1"/>
    <col min="11007" max="11007" width="5" bestFit="1" customWidth="1"/>
    <col min="11009" max="11010" width="5.85546875" customWidth="1"/>
    <col min="11011" max="11011" width="42.7109375" customWidth="1"/>
    <col min="11258" max="11258" width="3.5703125" bestFit="1" customWidth="1"/>
    <col min="11259" max="11259" width="7.7109375" bestFit="1" customWidth="1"/>
    <col min="11260" max="11260" width="60.140625" bestFit="1" customWidth="1"/>
    <col min="11261" max="11261" width="7" customWidth="1"/>
    <col min="11262" max="11262" width="7.5703125" bestFit="1" customWidth="1"/>
    <col min="11263" max="11263" width="5" bestFit="1" customWidth="1"/>
    <col min="11265" max="11266" width="5.85546875" customWidth="1"/>
    <col min="11267" max="11267" width="42.7109375" customWidth="1"/>
    <col min="11514" max="11514" width="3.5703125" bestFit="1" customWidth="1"/>
    <col min="11515" max="11515" width="7.7109375" bestFit="1" customWidth="1"/>
    <col min="11516" max="11516" width="60.140625" bestFit="1" customWidth="1"/>
    <col min="11517" max="11517" width="7" customWidth="1"/>
    <col min="11518" max="11518" width="7.5703125" bestFit="1" customWidth="1"/>
    <col min="11519" max="11519" width="5" bestFit="1" customWidth="1"/>
    <col min="11521" max="11522" width="5.85546875" customWidth="1"/>
    <col min="11523" max="11523" width="42.7109375" customWidth="1"/>
    <col min="11770" max="11770" width="3.5703125" bestFit="1" customWidth="1"/>
    <col min="11771" max="11771" width="7.7109375" bestFit="1" customWidth="1"/>
    <col min="11772" max="11772" width="60.140625" bestFit="1" customWidth="1"/>
    <col min="11773" max="11773" width="7" customWidth="1"/>
    <col min="11774" max="11774" width="7.5703125" bestFit="1" customWidth="1"/>
    <col min="11775" max="11775" width="5" bestFit="1" customWidth="1"/>
    <col min="11777" max="11778" width="5.85546875" customWidth="1"/>
    <col min="11779" max="11779" width="42.7109375" customWidth="1"/>
    <col min="12026" max="12026" width="3.5703125" bestFit="1" customWidth="1"/>
    <col min="12027" max="12027" width="7.7109375" bestFit="1" customWidth="1"/>
    <col min="12028" max="12028" width="60.140625" bestFit="1" customWidth="1"/>
    <col min="12029" max="12029" width="7" customWidth="1"/>
    <col min="12030" max="12030" width="7.5703125" bestFit="1" customWidth="1"/>
    <col min="12031" max="12031" width="5" bestFit="1" customWidth="1"/>
    <col min="12033" max="12034" width="5.85546875" customWidth="1"/>
    <col min="12035" max="12035" width="42.7109375" customWidth="1"/>
    <col min="12282" max="12282" width="3.5703125" bestFit="1" customWidth="1"/>
    <col min="12283" max="12283" width="7.7109375" bestFit="1" customWidth="1"/>
    <col min="12284" max="12284" width="60.140625" bestFit="1" customWidth="1"/>
    <col min="12285" max="12285" width="7" customWidth="1"/>
    <col min="12286" max="12286" width="7.5703125" bestFit="1" customWidth="1"/>
    <col min="12287" max="12287" width="5" bestFit="1" customWidth="1"/>
    <col min="12289" max="12290" width="5.85546875" customWidth="1"/>
    <col min="12291" max="12291" width="42.7109375" customWidth="1"/>
    <col min="12538" max="12538" width="3.5703125" bestFit="1" customWidth="1"/>
    <col min="12539" max="12539" width="7.7109375" bestFit="1" customWidth="1"/>
    <col min="12540" max="12540" width="60.140625" bestFit="1" customWidth="1"/>
    <col min="12541" max="12541" width="7" customWidth="1"/>
    <col min="12542" max="12542" width="7.5703125" bestFit="1" customWidth="1"/>
    <col min="12543" max="12543" width="5" bestFit="1" customWidth="1"/>
    <col min="12545" max="12546" width="5.85546875" customWidth="1"/>
    <col min="12547" max="12547" width="42.7109375" customWidth="1"/>
    <col min="12794" max="12794" width="3.5703125" bestFit="1" customWidth="1"/>
    <col min="12795" max="12795" width="7.7109375" bestFit="1" customWidth="1"/>
    <col min="12796" max="12796" width="60.140625" bestFit="1" customWidth="1"/>
    <col min="12797" max="12797" width="7" customWidth="1"/>
    <col min="12798" max="12798" width="7.5703125" bestFit="1" customWidth="1"/>
    <col min="12799" max="12799" width="5" bestFit="1" customWidth="1"/>
    <col min="12801" max="12802" width="5.85546875" customWidth="1"/>
    <col min="12803" max="12803" width="42.7109375" customWidth="1"/>
    <col min="13050" max="13050" width="3.5703125" bestFit="1" customWidth="1"/>
    <col min="13051" max="13051" width="7.7109375" bestFit="1" customWidth="1"/>
    <col min="13052" max="13052" width="60.140625" bestFit="1" customWidth="1"/>
    <col min="13053" max="13053" width="7" customWidth="1"/>
    <col min="13054" max="13054" width="7.5703125" bestFit="1" customWidth="1"/>
    <col min="13055" max="13055" width="5" bestFit="1" customWidth="1"/>
    <col min="13057" max="13058" width="5.85546875" customWidth="1"/>
    <col min="13059" max="13059" width="42.7109375" customWidth="1"/>
    <col min="13306" max="13306" width="3.5703125" bestFit="1" customWidth="1"/>
    <col min="13307" max="13307" width="7.7109375" bestFit="1" customWidth="1"/>
    <col min="13308" max="13308" width="60.140625" bestFit="1" customWidth="1"/>
    <col min="13309" max="13309" width="7" customWidth="1"/>
    <col min="13310" max="13310" width="7.5703125" bestFit="1" customWidth="1"/>
    <col min="13311" max="13311" width="5" bestFit="1" customWidth="1"/>
    <col min="13313" max="13314" width="5.85546875" customWidth="1"/>
    <col min="13315" max="13315" width="42.7109375" customWidth="1"/>
    <col min="13562" max="13562" width="3.5703125" bestFit="1" customWidth="1"/>
    <col min="13563" max="13563" width="7.7109375" bestFit="1" customWidth="1"/>
    <col min="13564" max="13564" width="60.140625" bestFit="1" customWidth="1"/>
    <col min="13565" max="13565" width="7" customWidth="1"/>
    <col min="13566" max="13566" width="7.5703125" bestFit="1" customWidth="1"/>
    <col min="13567" max="13567" width="5" bestFit="1" customWidth="1"/>
    <col min="13569" max="13570" width="5.85546875" customWidth="1"/>
    <col min="13571" max="13571" width="42.7109375" customWidth="1"/>
    <col min="13818" max="13818" width="3.5703125" bestFit="1" customWidth="1"/>
    <col min="13819" max="13819" width="7.7109375" bestFit="1" customWidth="1"/>
    <col min="13820" max="13820" width="60.140625" bestFit="1" customWidth="1"/>
    <col min="13821" max="13821" width="7" customWidth="1"/>
    <col min="13822" max="13822" width="7.5703125" bestFit="1" customWidth="1"/>
    <col min="13823" max="13823" width="5" bestFit="1" customWidth="1"/>
    <col min="13825" max="13826" width="5.85546875" customWidth="1"/>
    <col min="13827" max="13827" width="42.7109375" customWidth="1"/>
    <col min="14074" max="14074" width="3.5703125" bestFit="1" customWidth="1"/>
    <col min="14075" max="14075" width="7.7109375" bestFit="1" customWidth="1"/>
    <col min="14076" max="14076" width="60.140625" bestFit="1" customWidth="1"/>
    <col min="14077" max="14077" width="7" customWidth="1"/>
    <col min="14078" max="14078" width="7.5703125" bestFit="1" customWidth="1"/>
    <col min="14079" max="14079" width="5" bestFit="1" customWidth="1"/>
    <col min="14081" max="14082" width="5.85546875" customWidth="1"/>
    <col min="14083" max="14083" width="42.7109375" customWidth="1"/>
    <col min="14330" max="14330" width="3.5703125" bestFit="1" customWidth="1"/>
    <col min="14331" max="14331" width="7.7109375" bestFit="1" customWidth="1"/>
    <col min="14332" max="14332" width="60.140625" bestFit="1" customWidth="1"/>
    <col min="14333" max="14333" width="7" customWidth="1"/>
    <col min="14334" max="14334" width="7.5703125" bestFit="1" customWidth="1"/>
    <col min="14335" max="14335" width="5" bestFit="1" customWidth="1"/>
    <col min="14337" max="14338" width="5.85546875" customWidth="1"/>
    <col min="14339" max="14339" width="42.7109375" customWidth="1"/>
    <col min="14586" max="14586" width="3.5703125" bestFit="1" customWidth="1"/>
    <col min="14587" max="14587" width="7.7109375" bestFit="1" customWidth="1"/>
    <col min="14588" max="14588" width="60.140625" bestFit="1" customWidth="1"/>
    <col min="14589" max="14589" width="7" customWidth="1"/>
    <col min="14590" max="14590" width="7.5703125" bestFit="1" customWidth="1"/>
    <col min="14591" max="14591" width="5" bestFit="1" customWidth="1"/>
    <col min="14593" max="14594" width="5.85546875" customWidth="1"/>
    <col min="14595" max="14595" width="42.7109375" customWidth="1"/>
    <col min="14842" max="14842" width="3.5703125" bestFit="1" customWidth="1"/>
    <col min="14843" max="14843" width="7.7109375" bestFit="1" customWidth="1"/>
    <col min="14844" max="14844" width="60.140625" bestFit="1" customWidth="1"/>
    <col min="14845" max="14845" width="7" customWidth="1"/>
    <col min="14846" max="14846" width="7.5703125" bestFit="1" customWidth="1"/>
    <col min="14847" max="14847" width="5" bestFit="1" customWidth="1"/>
    <col min="14849" max="14850" width="5.85546875" customWidth="1"/>
    <col min="14851" max="14851" width="42.7109375" customWidth="1"/>
    <col min="15098" max="15098" width="3.5703125" bestFit="1" customWidth="1"/>
    <col min="15099" max="15099" width="7.7109375" bestFit="1" customWidth="1"/>
    <col min="15100" max="15100" width="60.140625" bestFit="1" customWidth="1"/>
    <col min="15101" max="15101" width="7" customWidth="1"/>
    <col min="15102" max="15102" width="7.5703125" bestFit="1" customWidth="1"/>
    <col min="15103" max="15103" width="5" bestFit="1" customWidth="1"/>
    <col min="15105" max="15106" width="5.85546875" customWidth="1"/>
    <col min="15107" max="15107" width="42.7109375" customWidth="1"/>
    <col min="15354" max="15354" width="3.5703125" bestFit="1" customWidth="1"/>
    <col min="15355" max="15355" width="7.7109375" bestFit="1" customWidth="1"/>
    <col min="15356" max="15356" width="60.140625" bestFit="1" customWidth="1"/>
    <col min="15357" max="15357" width="7" customWidth="1"/>
    <col min="15358" max="15358" width="7.5703125" bestFit="1" customWidth="1"/>
    <col min="15359" max="15359" width="5" bestFit="1" customWidth="1"/>
    <col min="15361" max="15362" width="5.85546875" customWidth="1"/>
    <col min="15363" max="15363" width="42.7109375" customWidth="1"/>
    <col min="15610" max="15610" width="3.5703125" bestFit="1" customWidth="1"/>
    <col min="15611" max="15611" width="7.7109375" bestFit="1" customWidth="1"/>
    <col min="15612" max="15612" width="60.140625" bestFit="1" customWidth="1"/>
    <col min="15613" max="15613" width="7" customWidth="1"/>
    <col min="15614" max="15614" width="7.5703125" bestFit="1" customWidth="1"/>
    <col min="15615" max="15615" width="5" bestFit="1" customWidth="1"/>
    <col min="15617" max="15618" width="5.85546875" customWidth="1"/>
    <col min="15619" max="15619" width="42.7109375" customWidth="1"/>
    <col min="15866" max="15866" width="3.5703125" bestFit="1" customWidth="1"/>
    <col min="15867" max="15867" width="7.7109375" bestFit="1" customWidth="1"/>
    <col min="15868" max="15868" width="60.140625" bestFit="1" customWidth="1"/>
    <col min="15869" max="15869" width="7" customWidth="1"/>
    <col min="15870" max="15870" width="7.5703125" bestFit="1" customWidth="1"/>
    <col min="15871" max="15871" width="5" bestFit="1" customWidth="1"/>
    <col min="15873" max="15874" width="5.85546875" customWidth="1"/>
    <col min="15875" max="15875" width="42.7109375" customWidth="1"/>
    <col min="16122" max="16122" width="3.5703125" bestFit="1" customWidth="1"/>
    <col min="16123" max="16123" width="7.7109375" bestFit="1" customWidth="1"/>
    <col min="16124" max="16124" width="60.140625" bestFit="1" customWidth="1"/>
    <col min="16125" max="16125" width="7" customWidth="1"/>
    <col min="16126" max="16126" width="7.5703125" bestFit="1" customWidth="1"/>
    <col min="16127" max="16127" width="5" bestFit="1" customWidth="1"/>
    <col min="16129" max="16130" width="5.85546875" customWidth="1"/>
    <col min="16131" max="16131" width="42.7109375" customWidth="1"/>
  </cols>
  <sheetData>
    <row r="1" spans="1:7" s="24" customFormat="1" ht="20.100000000000001" customHeight="1">
      <c r="A1" s="1337" t="s">
        <v>852</v>
      </c>
      <c r="B1" s="1337"/>
      <c r="C1" s="1337"/>
      <c r="D1" s="607" t="s">
        <v>2500</v>
      </c>
      <c r="E1" s="1338" t="s">
        <v>1561</v>
      </c>
      <c r="F1" s="1338"/>
      <c r="G1" s="1338"/>
    </row>
    <row r="2" spans="1:7" ht="20.100000000000001" customHeight="1">
      <c r="A2" s="1337" t="s">
        <v>1564</v>
      </c>
      <c r="B2" s="1337"/>
      <c r="C2" s="1337"/>
      <c r="D2" s="1337"/>
      <c r="E2" s="1337"/>
      <c r="F2" s="1337"/>
      <c r="G2" s="413"/>
    </row>
    <row r="3" spans="1:7" ht="47.25">
      <c r="A3" s="408" t="s">
        <v>433</v>
      </c>
      <c r="B3" s="408" t="s">
        <v>890</v>
      </c>
      <c r="C3" s="409" t="s">
        <v>761</v>
      </c>
      <c r="D3" s="409" t="s">
        <v>101</v>
      </c>
      <c r="E3" s="408" t="s">
        <v>848</v>
      </c>
      <c r="F3" s="408" t="s">
        <v>816</v>
      </c>
      <c r="G3" s="409" t="s">
        <v>815</v>
      </c>
    </row>
    <row r="4" spans="1:7" ht="13.5" thickBot="1"/>
    <row r="5" spans="1:7" ht="15.75">
      <c r="A5" s="184">
        <v>1</v>
      </c>
      <c r="B5" s="224" t="s">
        <v>1250</v>
      </c>
      <c r="C5" s="510" t="s">
        <v>222</v>
      </c>
      <c r="D5" s="185" t="s">
        <v>1369</v>
      </c>
      <c r="E5" s="1424" t="s">
        <v>202</v>
      </c>
      <c r="F5" s="595">
        <v>1305</v>
      </c>
      <c r="G5" s="225"/>
    </row>
    <row r="6" spans="1:7" ht="15.75">
      <c r="A6" s="186">
        <f t="shared" ref="A6:A52" si="0">A5+1</f>
        <v>2</v>
      </c>
      <c r="B6" s="222" t="s">
        <v>1251</v>
      </c>
      <c r="C6" s="511" t="s">
        <v>223</v>
      </c>
      <c r="D6" s="187" t="s">
        <v>1370</v>
      </c>
      <c r="E6" s="1425"/>
      <c r="F6" s="596">
        <v>1605</v>
      </c>
      <c r="G6" s="226"/>
    </row>
    <row r="7" spans="1:7" ht="15.75">
      <c r="A7" s="186">
        <f t="shared" si="0"/>
        <v>3</v>
      </c>
      <c r="B7" s="222" t="s">
        <v>1252</v>
      </c>
      <c r="C7" s="511" t="s">
        <v>224</v>
      </c>
      <c r="D7" s="187" t="s">
        <v>1371</v>
      </c>
      <c r="E7" s="1425"/>
      <c r="F7" s="596">
        <v>1605</v>
      </c>
      <c r="G7" s="226"/>
    </row>
    <row r="8" spans="1:7" ht="15.75">
      <c r="A8" s="186">
        <f t="shared" si="0"/>
        <v>4</v>
      </c>
      <c r="B8" s="222" t="s">
        <v>1253</v>
      </c>
      <c r="C8" s="511" t="s">
        <v>225</v>
      </c>
      <c r="D8" s="163" t="s">
        <v>1372</v>
      </c>
      <c r="E8" s="1425"/>
      <c r="F8" s="596">
        <v>1605</v>
      </c>
      <c r="G8" s="226"/>
    </row>
    <row r="9" spans="1:7" ht="15.75">
      <c r="A9" s="186">
        <f t="shared" si="0"/>
        <v>5</v>
      </c>
      <c r="B9" s="222" t="s">
        <v>1254</v>
      </c>
      <c r="C9" s="511" t="s">
        <v>226</v>
      </c>
      <c r="D9" s="187" t="s">
        <v>1373</v>
      </c>
      <c r="E9" s="1425"/>
      <c r="F9" s="596">
        <v>1305</v>
      </c>
      <c r="G9" s="226"/>
    </row>
    <row r="10" spans="1:7" ht="16.5" thickBot="1">
      <c r="A10" s="188">
        <f t="shared" si="0"/>
        <v>6</v>
      </c>
      <c r="B10" s="223" t="s">
        <v>1255</v>
      </c>
      <c r="C10" s="512" t="s">
        <v>227</v>
      </c>
      <c r="D10" s="164" t="s">
        <v>1374</v>
      </c>
      <c r="E10" s="1426"/>
      <c r="F10" s="597">
        <v>1605</v>
      </c>
      <c r="G10" s="234"/>
    </row>
    <row r="11" spans="1:7" ht="15.75">
      <c r="A11" s="189">
        <f t="shared" si="0"/>
        <v>7</v>
      </c>
      <c r="B11" s="235" t="s">
        <v>1256</v>
      </c>
      <c r="C11" s="513" t="s">
        <v>188</v>
      </c>
      <c r="D11" s="190" t="s">
        <v>189</v>
      </c>
      <c r="E11" s="1421" t="s">
        <v>190</v>
      </c>
      <c r="F11" s="598">
        <v>2430</v>
      </c>
      <c r="G11" s="225"/>
    </row>
    <row r="12" spans="1:7" ht="15.75">
      <c r="A12" s="191">
        <f t="shared" si="0"/>
        <v>8</v>
      </c>
      <c r="B12" s="232" t="s">
        <v>1257</v>
      </c>
      <c r="C12" s="514" t="s">
        <v>230</v>
      </c>
      <c r="D12" s="158" t="s">
        <v>191</v>
      </c>
      <c r="E12" s="1422"/>
      <c r="F12" s="599">
        <v>2305</v>
      </c>
      <c r="G12" s="226"/>
    </row>
    <row r="13" spans="1:7" ht="15.75">
      <c r="A13" s="191">
        <f t="shared" si="0"/>
        <v>9</v>
      </c>
      <c r="B13" s="232" t="s">
        <v>1258</v>
      </c>
      <c r="C13" s="515" t="s">
        <v>192</v>
      </c>
      <c r="D13" s="158" t="s">
        <v>193</v>
      </c>
      <c r="E13" s="1422"/>
      <c r="F13" s="599">
        <v>1980</v>
      </c>
      <c r="G13" s="226"/>
    </row>
    <row r="14" spans="1:7" ht="15.75">
      <c r="A14" s="191">
        <f t="shared" si="0"/>
        <v>10</v>
      </c>
      <c r="B14" s="232" t="s">
        <v>1259</v>
      </c>
      <c r="C14" s="515" t="s">
        <v>194</v>
      </c>
      <c r="D14" s="158" t="s">
        <v>2318</v>
      </c>
      <c r="E14" s="1422"/>
      <c r="F14" s="599">
        <v>2305</v>
      </c>
      <c r="G14" s="226"/>
    </row>
    <row r="15" spans="1:7" ht="15.75">
      <c r="A15" s="191">
        <f t="shared" si="0"/>
        <v>11</v>
      </c>
      <c r="B15" s="232" t="s">
        <v>1260</v>
      </c>
      <c r="C15" s="515" t="s">
        <v>195</v>
      </c>
      <c r="D15" s="158" t="s">
        <v>196</v>
      </c>
      <c r="E15" s="1422"/>
      <c r="F15" s="599">
        <v>3060</v>
      </c>
      <c r="G15" s="226"/>
    </row>
    <row r="16" spans="1:7" ht="15.75">
      <c r="A16" s="191">
        <f t="shared" si="0"/>
        <v>12</v>
      </c>
      <c r="B16" s="232" t="s">
        <v>1261</v>
      </c>
      <c r="C16" s="515" t="s">
        <v>197</v>
      </c>
      <c r="D16" s="158" t="s">
        <v>2319</v>
      </c>
      <c r="E16" s="1422"/>
      <c r="F16" s="599">
        <v>2880</v>
      </c>
      <c r="G16" s="226"/>
    </row>
    <row r="17" spans="1:7" ht="15.75">
      <c r="A17" s="191">
        <f t="shared" si="0"/>
        <v>13</v>
      </c>
      <c r="B17" s="232" t="s">
        <v>1262</v>
      </c>
      <c r="C17" s="515" t="s">
        <v>198</v>
      </c>
      <c r="D17" s="158" t="s">
        <v>199</v>
      </c>
      <c r="E17" s="1422"/>
      <c r="F17" s="599">
        <v>3060</v>
      </c>
      <c r="G17" s="226"/>
    </row>
    <row r="18" spans="1:7" ht="15.75">
      <c r="A18" s="192">
        <f t="shared" si="0"/>
        <v>14</v>
      </c>
      <c r="B18" s="232" t="s">
        <v>1263</v>
      </c>
      <c r="C18" s="516" t="s">
        <v>200</v>
      </c>
      <c r="D18" s="159" t="s">
        <v>201</v>
      </c>
      <c r="E18" s="1422"/>
      <c r="F18" s="600">
        <v>2305</v>
      </c>
      <c r="G18" s="226"/>
    </row>
    <row r="19" spans="1:7" ht="16.5" thickBot="1">
      <c r="A19" s="229">
        <f t="shared" si="0"/>
        <v>15</v>
      </c>
      <c r="B19" s="236" t="s">
        <v>1264</v>
      </c>
      <c r="C19" s="517" t="s">
        <v>706</v>
      </c>
      <c r="D19" s="230" t="s">
        <v>707</v>
      </c>
      <c r="E19" s="1423"/>
      <c r="F19" s="601">
        <v>1405</v>
      </c>
      <c r="G19" s="228"/>
    </row>
    <row r="20" spans="1:7" ht="15.75">
      <c r="A20" s="193">
        <f>A19+1</f>
        <v>16</v>
      </c>
      <c r="B20" s="231" t="s">
        <v>1265</v>
      </c>
      <c r="C20" s="518" t="s">
        <v>231</v>
      </c>
      <c r="D20" s="194" t="s">
        <v>1375</v>
      </c>
      <c r="E20" s="1427" t="s">
        <v>233</v>
      </c>
      <c r="F20" s="602">
        <v>1605</v>
      </c>
      <c r="G20" s="225"/>
    </row>
    <row r="21" spans="1:7" ht="16.5" thickBot="1">
      <c r="A21" s="505">
        <f t="shared" si="0"/>
        <v>17</v>
      </c>
      <c r="B21" s="506" t="s">
        <v>1266</v>
      </c>
      <c r="C21" s="519" t="s">
        <v>232</v>
      </c>
      <c r="D21" s="507" t="s">
        <v>1376</v>
      </c>
      <c r="E21" s="1428"/>
      <c r="F21" s="603">
        <v>1605</v>
      </c>
      <c r="G21" s="234"/>
    </row>
    <row r="22" spans="1:7" s="438" customFormat="1" ht="19.5" customHeight="1">
      <c r="A22" s="250">
        <f>A21+1</f>
        <v>18</v>
      </c>
      <c r="B22" s="508" t="s">
        <v>2275</v>
      </c>
      <c r="C22" s="535" t="s">
        <v>2276</v>
      </c>
      <c r="D22" s="502" t="s">
        <v>2277</v>
      </c>
      <c r="E22" s="1431" t="s">
        <v>2280</v>
      </c>
      <c r="F22" s="604">
        <v>4050</v>
      </c>
      <c r="G22" s="225"/>
    </row>
    <row r="23" spans="1:7" s="438" customFormat="1" ht="24" customHeight="1" thickBot="1">
      <c r="A23" s="252">
        <f t="shared" si="0"/>
        <v>19</v>
      </c>
      <c r="B23" s="253" t="s">
        <v>2278</v>
      </c>
      <c r="C23" s="536" t="s">
        <v>2279</v>
      </c>
      <c r="D23" s="504" t="s">
        <v>2277</v>
      </c>
      <c r="E23" s="1432"/>
      <c r="F23" s="605">
        <v>4050</v>
      </c>
      <c r="G23" s="228"/>
    </row>
    <row r="24" spans="1:7" ht="15.75" customHeight="1">
      <c r="A24" s="946">
        <f>A23+1</f>
        <v>20</v>
      </c>
      <c r="B24" s="584" t="s">
        <v>1267</v>
      </c>
      <c r="C24" s="585" t="s">
        <v>755</v>
      </c>
      <c r="D24" s="586" t="s">
        <v>1377</v>
      </c>
      <c r="E24" s="1429" t="s">
        <v>233</v>
      </c>
      <c r="F24" s="948">
        <v>4050</v>
      </c>
      <c r="G24" s="947"/>
    </row>
    <row r="25" spans="1:7" ht="15.75">
      <c r="A25" s="537">
        <f t="shared" ref="A25:A36" si="1">A24+1</f>
        <v>21</v>
      </c>
      <c r="B25" s="233" t="s">
        <v>1268</v>
      </c>
      <c r="C25" s="587" t="s">
        <v>756</v>
      </c>
      <c r="D25" s="538" t="s">
        <v>2764</v>
      </c>
      <c r="E25" s="1429"/>
      <c r="F25" s="949">
        <v>4050</v>
      </c>
      <c r="G25" s="661"/>
    </row>
    <row r="26" spans="1:7" ht="15.75">
      <c r="A26" s="537">
        <f t="shared" si="1"/>
        <v>22</v>
      </c>
      <c r="B26" s="233" t="s">
        <v>1269</v>
      </c>
      <c r="C26" s="587" t="s">
        <v>239</v>
      </c>
      <c r="D26" s="538" t="s">
        <v>2765</v>
      </c>
      <c r="E26" s="1429"/>
      <c r="F26" s="949">
        <v>3315</v>
      </c>
      <c r="G26" s="661"/>
    </row>
    <row r="27" spans="1:7" ht="15.75">
      <c r="A27" s="537">
        <f t="shared" si="1"/>
        <v>23</v>
      </c>
      <c r="B27" s="233" t="s">
        <v>1270</v>
      </c>
      <c r="C27" s="587" t="s">
        <v>240</v>
      </c>
      <c r="D27" s="538" t="s">
        <v>2766</v>
      </c>
      <c r="E27" s="1429"/>
      <c r="F27" s="949">
        <v>4050</v>
      </c>
      <c r="G27" s="661"/>
    </row>
    <row r="28" spans="1:7" ht="15.75">
      <c r="A28" s="537">
        <f t="shared" si="1"/>
        <v>24</v>
      </c>
      <c r="B28" s="233" t="s">
        <v>1271</v>
      </c>
      <c r="C28" s="587" t="s">
        <v>241</v>
      </c>
      <c r="D28" s="538" t="s">
        <v>2767</v>
      </c>
      <c r="E28" s="1429"/>
      <c r="F28" s="949">
        <v>4050</v>
      </c>
      <c r="G28" s="661"/>
    </row>
    <row r="29" spans="1:7" ht="15.75">
      <c r="A29" s="537">
        <f t="shared" si="1"/>
        <v>25</v>
      </c>
      <c r="B29" s="233" t="s">
        <v>2281</v>
      </c>
      <c r="C29" s="587" t="s">
        <v>2282</v>
      </c>
      <c r="D29" s="539" t="s">
        <v>2283</v>
      </c>
      <c r="E29" s="1429"/>
      <c r="F29" s="949">
        <v>4050</v>
      </c>
      <c r="G29" s="661"/>
    </row>
    <row r="30" spans="1:7" s="16" customFormat="1" ht="15.75">
      <c r="A30" s="537">
        <f t="shared" si="1"/>
        <v>26</v>
      </c>
      <c r="B30" s="233" t="s">
        <v>1272</v>
      </c>
      <c r="C30" s="587" t="s">
        <v>242</v>
      </c>
      <c r="D30" s="539" t="s">
        <v>2768</v>
      </c>
      <c r="E30" s="1429"/>
      <c r="F30" s="949">
        <v>3315</v>
      </c>
      <c r="G30" s="661"/>
    </row>
    <row r="31" spans="1:7" ht="15.75">
      <c r="A31" s="540">
        <f t="shared" si="1"/>
        <v>27</v>
      </c>
      <c r="B31" s="233" t="s">
        <v>1273</v>
      </c>
      <c r="C31" s="587" t="s">
        <v>757</v>
      </c>
      <c r="D31" s="539" t="s">
        <v>2284</v>
      </c>
      <c r="E31" s="1429"/>
      <c r="F31" s="949">
        <v>4050</v>
      </c>
      <c r="G31" s="661"/>
    </row>
    <row r="32" spans="1:7" ht="15.75">
      <c r="A32" s="540">
        <f t="shared" si="1"/>
        <v>28</v>
      </c>
      <c r="B32" s="233" t="s">
        <v>2285</v>
      </c>
      <c r="C32" s="587" t="s">
        <v>2286</v>
      </c>
      <c r="D32" s="539" t="s">
        <v>2283</v>
      </c>
      <c r="E32" s="1429"/>
      <c r="F32" s="949">
        <v>4050</v>
      </c>
      <c r="G32" s="661"/>
    </row>
    <row r="33" spans="1:7" s="438" customFormat="1" ht="15.75">
      <c r="A33" s="540">
        <f t="shared" si="1"/>
        <v>29</v>
      </c>
      <c r="B33" s="233" t="s">
        <v>2287</v>
      </c>
      <c r="C33" s="587" t="s">
        <v>2288</v>
      </c>
      <c r="D33" s="539" t="s">
        <v>2283</v>
      </c>
      <c r="E33" s="1429"/>
      <c r="F33" s="949">
        <v>4050</v>
      </c>
      <c r="G33" s="661"/>
    </row>
    <row r="34" spans="1:7" s="438" customFormat="1" ht="15.75">
      <c r="A34" s="540">
        <f t="shared" si="1"/>
        <v>30</v>
      </c>
      <c r="B34" s="233" t="s">
        <v>1274</v>
      </c>
      <c r="C34" s="587" t="s">
        <v>243</v>
      </c>
      <c r="D34" s="539" t="s">
        <v>2769</v>
      </c>
      <c r="E34" s="1429"/>
      <c r="F34" s="949">
        <v>3315</v>
      </c>
      <c r="G34" s="661"/>
    </row>
    <row r="35" spans="1:7" s="438" customFormat="1" ht="15.75">
      <c r="A35" s="540">
        <f t="shared" si="1"/>
        <v>31</v>
      </c>
      <c r="B35" s="233" t="s">
        <v>1275</v>
      </c>
      <c r="C35" s="587" t="s">
        <v>244</v>
      </c>
      <c r="D35" s="538" t="s">
        <v>2770</v>
      </c>
      <c r="E35" s="1429"/>
      <c r="F35" s="949">
        <v>4050</v>
      </c>
      <c r="G35" s="661"/>
    </row>
    <row r="36" spans="1:7" ht="16.5" thickBot="1">
      <c r="A36" s="540">
        <f t="shared" si="1"/>
        <v>32</v>
      </c>
      <c r="B36" s="237" t="s">
        <v>2762</v>
      </c>
      <c r="C36" s="588" t="s">
        <v>2763</v>
      </c>
      <c r="D36" s="950" t="s">
        <v>2283</v>
      </c>
      <c r="E36" s="1430"/>
      <c r="F36" s="949">
        <v>4050</v>
      </c>
      <c r="G36" s="662"/>
    </row>
    <row r="37" spans="1:7" ht="15.75">
      <c r="A37" s="195">
        <f>A36+1</f>
        <v>33</v>
      </c>
      <c r="B37" s="238" t="s">
        <v>1276</v>
      </c>
      <c r="C37" s="520" t="s">
        <v>234</v>
      </c>
      <c r="D37" s="196" t="s">
        <v>1378</v>
      </c>
      <c r="E37" s="1436" t="s">
        <v>236</v>
      </c>
      <c r="F37" s="639">
        <v>1120</v>
      </c>
      <c r="G37" s="660"/>
    </row>
    <row r="38" spans="1:7" ht="16.5" thickBot="1">
      <c r="A38" s="197">
        <f t="shared" si="0"/>
        <v>34</v>
      </c>
      <c r="B38" s="239" t="s">
        <v>1277</v>
      </c>
      <c r="C38" s="521" t="s">
        <v>235</v>
      </c>
      <c r="D38" s="198" t="s">
        <v>1379</v>
      </c>
      <c r="E38" s="1437"/>
      <c r="F38" s="640">
        <v>1315</v>
      </c>
      <c r="G38" s="662"/>
    </row>
    <row r="39" spans="1:7" ht="16.5" thickBot="1">
      <c r="A39" s="199">
        <f>A38+1</f>
        <v>35</v>
      </c>
      <c r="B39" s="227" t="s">
        <v>1278</v>
      </c>
      <c r="C39" s="522" t="s">
        <v>237</v>
      </c>
      <c r="D39" s="200" t="s">
        <v>1380</v>
      </c>
      <c r="E39" s="500" t="s">
        <v>238</v>
      </c>
      <c r="F39" s="641">
        <v>3315</v>
      </c>
      <c r="G39" s="663"/>
    </row>
    <row r="40" spans="1:7" ht="15.75">
      <c r="A40" s="241">
        <f>A39+1</f>
        <v>36</v>
      </c>
      <c r="B40" s="242" t="s">
        <v>1279</v>
      </c>
      <c r="C40" s="523" t="s">
        <v>183</v>
      </c>
      <c r="D40" s="243" t="s">
        <v>1381</v>
      </c>
      <c r="E40" s="1433" t="s">
        <v>245</v>
      </c>
      <c r="F40" s="642">
        <v>885</v>
      </c>
      <c r="G40" s="660"/>
    </row>
    <row r="41" spans="1:7" ht="15.75">
      <c r="A41" s="201">
        <f>A40+1</f>
        <v>37</v>
      </c>
      <c r="B41" s="240" t="s">
        <v>800</v>
      </c>
      <c r="C41" s="524" t="s">
        <v>184</v>
      </c>
      <c r="D41" s="202" t="s">
        <v>1382</v>
      </c>
      <c r="E41" s="1434"/>
      <c r="F41" s="643">
        <v>885</v>
      </c>
      <c r="G41" s="661"/>
    </row>
    <row r="42" spans="1:7" ht="15.75">
      <c r="A42" s="201">
        <f t="shared" si="0"/>
        <v>38</v>
      </c>
      <c r="B42" s="240" t="s">
        <v>763</v>
      </c>
      <c r="C42" s="524" t="s">
        <v>246</v>
      </c>
      <c r="D42" s="202" t="s">
        <v>1383</v>
      </c>
      <c r="E42" s="1434"/>
      <c r="F42" s="643">
        <v>595</v>
      </c>
      <c r="G42" s="661"/>
    </row>
    <row r="43" spans="1:7" ht="15.75">
      <c r="A43" s="201">
        <f t="shared" si="0"/>
        <v>39</v>
      </c>
      <c r="B43" s="240" t="s">
        <v>1280</v>
      </c>
      <c r="C43" s="524" t="s">
        <v>185</v>
      </c>
      <c r="D43" s="202" t="s">
        <v>1384</v>
      </c>
      <c r="E43" s="1434"/>
      <c r="F43" s="643">
        <v>595</v>
      </c>
      <c r="G43" s="661"/>
    </row>
    <row r="44" spans="1:7" ht="15.75">
      <c r="A44" s="201">
        <f t="shared" si="0"/>
        <v>40</v>
      </c>
      <c r="B44" s="240" t="s">
        <v>1281</v>
      </c>
      <c r="C44" s="524" t="s">
        <v>247</v>
      </c>
      <c r="D44" s="202" t="s">
        <v>1385</v>
      </c>
      <c r="E44" s="1434"/>
      <c r="F44" s="643">
        <v>595</v>
      </c>
      <c r="G44" s="661"/>
    </row>
    <row r="45" spans="1:7" ht="15.75">
      <c r="A45" s="542">
        <f t="shared" si="0"/>
        <v>41</v>
      </c>
      <c r="B45" s="240" t="s">
        <v>1282</v>
      </c>
      <c r="C45" s="543" t="s">
        <v>248</v>
      </c>
      <c r="D45" s="544" t="s">
        <v>1386</v>
      </c>
      <c r="E45" s="1434"/>
      <c r="F45" s="644">
        <v>885</v>
      </c>
      <c r="G45" s="661"/>
    </row>
    <row r="46" spans="1:7" s="438" customFormat="1" ht="15.75">
      <c r="A46" s="201">
        <f t="shared" si="0"/>
        <v>42</v>
      </c>
      <c r="B46" s="545" t="s">
        <v>1283</v>
      </c>
      <c r="C46" s="524" t="s">
        <v>186</v>
      </c>
      <c r="D46" s="202" t="s">
        <v>1387</v>
      </c>
      <c r="E46" s="1434"/>
      <c r="F46" s="643">
        <v>595</v>
      </c>
      <c r="G46" s="661"/>
    </row>
    <row r="47" spans="1:7" ht="16.5" thickBot="1">
      <c r="A47" s="541">
        <f t="shared" si="0"/>
        <v>43</v>
      </c>
      <c r="B47" s="589" t="s">
        <v>2289</v>
      </c>
      <c r="C47" s="590" t="s">
        <v>187</v>
      </c>
      <c r="D47" s="591" t="s">
        <v>1433</v>
      </c>
      <c r="E47" s="1435"/>
      <c r="F47" s="645">
        <v>795</v>
      </c>
      <c r="G47" s="662"/>
    </row>
    <row r="48" spans="1:7" ht="16.5" thickBot="1">
      <c r="A48" s="244">
        <f>A47+1</f>
        <v>44</v>
      </c>
      <c r="B48" s="592" t="s">
        <v>1284</v>
      </c>
      <c r="C48" s="593" t="s">
        <v>249</v>
      </c>
      <c r="D48" s="594" t="s">
        <v>1388</v>
      </c>
      <c r="E48" s="269" t="s">
        <v>758</v>
      </c>
      <c r="F48" s="646">
        <v>3315</v>
      </c>
      <c r="G48" s="663"/>
    </row>
    <row r="49" spans="1:7" ht="16.5" thickBot="1">
      <c r="A49" s="203">
        <f t="shared" si="0"/>
        <v>45</v>
      </c>
      <c r="B49" s="245" t="s">
        <v>1285</v>
      </c>
      <c r="C49" s="525" t="s">
        <v>250</v>
      </c>
      <c r="D49" s="204" t="s">
        <v>1389</v>
      </c>
      <c r="E49" s="270" t="s">
        <v>251</v>
      </c>
      <c r="F49" s="647">
        <v>2235</v>
      </c>
      <c r="G49" s="663"/>
    </row>
    <row r="50" spans="1:7" ht="15.75">
      <c r="A50" s="193">
        <f t="shared" si="0"/>
        <v>46</v>
      </c>
      <c r="B50" s="247" t="s">
        <v>1286</v>
      </c>
      <c r="C50" s="518" t="s">
        <v>209</v>
      </c>
      <c r="D50" s="248" t="s">
        <v>1390</v>
      </c>
      <c r="E50" s="1427" t="s">
        <v>760</v>
      </c>
      <c r="F50" s="648">
        <v>3315</v>
      </c>
      <c r="G50" s="660"/>
    </row>
    <row r="51" spans="1:7" ht="15.75">
      <c r="A51" s="205">
        <f t="shared" si="0"/>
        <v>47</v>
      </c>
      <c r="B51" s="246" t="s">
        <v>1287</v>
      </c>
      <c r="C51" s="526" t="s">
        <v>252</v>
      </c>
      <c r="D51" s="206" t="s">
        <v>1391</v>
      </c>
      <c r="E51" s="1428"/>
      <c r="F51" s="649">
        <v>3315</v>
      </c>
      <c r="G51" s="661"/>
    </row>
    <row r="52" spans="1:7" s="16" customFormat="1" ht="16.5" thickBot="1">
      <c r="A52" s="505">
        <f t="shared" si="0"/>
        <v>48</v>
      </c>
      <c r="B52" s="246" t="s">
        <v>1288</v>
      </c>
      <c r="C52" s="519" t="s">
        <v>253</v>
      </c>
      <c r="D52" s="1162" t="s">
        <v>1392</v>
      </c>
      <c r="E52" s="1428"/>
      <c r="F52" s="1163">
        <v>3315</v>
      </c>
      <c r="G52" s="662"/>
    </row>
    <row r="53" spans="1:7" s="16" customFormat="1" ht="15.75" customHeight="1">
      <c r="A53" s="546">
        <f>A52+1</f>
        <v>49</v>
      </c>
      <c r="B53" s="547" t="s">
        <v>1289</v>
      </c>
      <c r="C53" s="548" t="s">
        <v>2290</v>
      </c>
      <c r="D53" s="549" t="s">
        <v>2291</v>
      </c>
      <c r="E53" s="1451" t="s">
        <v>268</v>
      </c>
      <c r="F53" s="1165">
        <v>3045</v>
      </c>
      <c r="G53" s="1159"/>
    </row>
    <row r="54" spans="1:7" ht="15.75">
      <c r="A54" s="550">
        <f>A53+1</f>
        <v>50</v>
      </c>
      <c r="B54" s="551" t="s">
        <v>1291</v>
      </c>
      <c r="C54" s="552" t="s">
        <v>254</v>
      </c>
      <c r="D54" s="554" t="s">
        <v>2771</v>
      </c>
      <c r="E54" s="1452"/>
      <c r="F54" s="1166">
        <v>3045</v>
      </c>
      <c r="G54" s="1160"/>
    </row>
    <row r="55" spans="1:7" ht="15.75">
      <c r="A55" s="550">
        <f t="shared" ref="A55:A78" si="2">A54+1</f>
        <v>51</v>
      </c>
      <c r="B55" s="551" t="s">
        <v>1292</v>
      </c>
      <c r="C55" s="552" t="s">
        <v>2772</v>
      </c>
      <c r="D55" s="554" t="s">
        <v>2773</v>
      </c>
      <c r="E55" s="1452"/>
      <c r="F55" s="1166">
        <v>3045</v>
      </c>
      <c r="G55" s="1160"/>
    </row>
    <row r="56" spans="1:7" ht="15.75">
      <c r="A56" s="550">
        <f t="shared" si="2"/>
        <v>52</v>
      </c>
      <c r="B56" s="551" t="s">
        <v>1294</v>
      </c>
      <c r="C56" s="552" t="s">
        <v>255</v>
      </c>
      <c r="D56" s="554" t="s">
        <v>2774</v>
      </c>
      <c r="E56" s="1452"/>
      <c r="F56" s="1166">
        <v>3045</v>
      </c>
      <c r="G56" s="1160"/>
    </row>
    <row r="57" spans="1:7" ht="15.75">
      <c r="A57" s="550">
        <f t="shared" si="2"/>
        <v>53</v>
      </c>
      <c r="B57" s="551" t="s">
        <v>1295</v>
      </c>
      <c r="C57" s="552" t="s">
        <v>256</v>
      </c>
      <c r="D57" s="553" t="s">
        <v>2775</v>
      </c>
      <c r="E57" s="1452"/>
      <c r="F57" s="1166">
        <v>3045</v>
      </c>
      <c r="G57" s="1160"/>
    </row>
    <row r="58" spans="1:7" ht="15.75">
      <c r="A58" s="550">
        <f t="shared" si="2"/>
        <v>54</v>
      </c>
      <c r="B58" s="551" t="s">
        <v>3334</v>
      </c>
      <c r="C58" s="552" t="s">
        <v>3335</v>
      </c>
      <c r="D58" s="553" t="s">
        <v>3336</v>
      </c>
      <c r="E58" s="1452"/>
      <c r="F58" s="1166">
        <v>3045</v>
      </c>
      <c r="G58" s="1160"/>
    </row>
    <row r="59" spans="1:7" ht="15.75">
      <c r="A59" s="550">
        <f t="shared" si="2"/>
        <v>55</v>
      </c>
      <c r="B59" s="551" t="s">
        <v>1296</v>
      </c>
      <c r="C59" s="552" t="s">
        <v>257</v>
      </c>
      <c r="D59" s="554" t="s">
        <v>3341</v>
      </c>
      <c r="E59" s="1452"/>
      <c r="F59" s="1166">
        <v>3045</v>
      </c>
      <c r="G59" s="1160"/>
    </row>
    <row r="60" spans="1:7" ht="15.75">
      <c r="A60" s="550">
        <f t="shared" si="2"/>
        <v>56</v>
      </c>
      <c r="B60" s="551" t="s">
        <v>1297</v>
      </c>
      <c r="C60" s="552" t="s">
        <v>258</v>
      </c>
      <c r="D60" s="553" t="s">
        <v>3342</v>
      </c>
      <c r="E60" s="1452"/>
      <c r="F60" s="1166">
        <v>3045</v>
      </c>
      <c r="G60" s="1160"/>
    </row>
    <row r="61" spans="1:7" s="16" customFormat="1" ht="15.75">
      <c r="A61" s="550">
        <f t="shared" si="2"/>
        <v>57</v>
      </c>
      <c r="B61" s="551" t="s">
        <v>1298</v>
      </c>
      <c r="C61" s="552" t="s">
        <v>259</v>
      </c>
      <c r="D61" s="553" t="s">
        <v>2776</v>
      </c>
      <c r="E61" s="1452"/>
      <c r="F61" s="1166">
        <v>3045</v>
      </c>
      <c r="G61" s="1160"/>
    </row>
    <row r="62" spans="1:7" ht="15.75">
      <c r="A62" s="550">
        <f t="shared" si="2"/>
        <v>58</v>
      </c>
      <c r="B62" s="551" t="s">
        <v>2777</v>
      </c>
      <c r="C62" s="552" t="s">
        <v>2778</v>
      </c>
      <c r="D62" s="554" t="s">
        <v>3343</v>
      </c>
      <c r="E62" s="1452"/>
      <c r="F62" s="1166">
        <v>3045</v>
      </c>
      <c r="G62" s="1160"/>
    </row>
    <row r="63" spans="1:7" ht="15.75">
      <c r="A63" s="550">
        <f t="shared" si="2"/>
        <v>59</v>
      </c>
      <c r="B63" s="551" t="s">
        <v>1299</v>
      </c>
      <c r="C63" s="552" t="s">
        <v>260</v>
      </c>
      <c r="D63" s="554" t="s">
        <v>3344</v>
      </c>
      <c r="E63" s="1452"/>
      <c r="F63" s="1166">
        <v>3045</v>
      </c>
      <c r="G63" s="1160"/>
    </row>
    <row r="64" spans="1:7" ht="15.75">
      <c r="A64" s="550">
        <f t="shared" si="2"/>
        <v>60</v>
      </c>
      <c r="B64" s="551" t="s">
        <v>1300</v>
      </c>
      <c r="C64" s="552" t="s">
        <v>261</v>
      </c>
      <c r="D64" s="553" t="s">
        <v>3345</v>
      </c>
      <c r="E64" s="1452"/>
      <c r="F64" s="1166">
        <v>3045</v>
      </c>
      <c r="G64" s="1160"/>
    </row>
    <row r="65" spans="1:7" ht="15.75">
      <c r="A65" s="550">
        <f t="shared" si="2"/>
        <v>61</v>
      </c>
      <c r="B65" s="1164" t="s">
        <v>1301</v>
      </c>
      <c r="C65" s="552" t="s">
        <v>262</v>
      </c>
      <c r="D65" s="553" t="s">
        <v>2779</v>
      </c>
      <c r="E65" s="1452"/>
      <c r="F65" s="1166">
        <v>3045</v>
      </c>
      <c r="G65" s="1160"/>
    </row>
    <row r="66" spans="1:7" s="438" customFormat="1" ht="15.75">
      <c r="A66" s="550">
        <f t="shared" si="2"/>
        <v>62</v>
      </c>
      <c r="B66" s="1516" t="s">
        <v>1307</v>
      </c>
      <c r="C66" s="1517" t="s">
        <v>2292</v>
      </c>
      <c r="D66" s="1518" t="s">
        <v>2780</v>
      </c>
      <c r="E66" s="1452"/>
      <c r="F66" s="1519">
        <v>3045</v>
      </c>
      <c r="G66" s="1160"/>
    </row>
    <row r="67" spans="1:7" s="438" customFormat="1" ht="15.75">
      <c r="A67" s="550">
        <f t="shared" si="2"/>
        <v>63</v>
      </c>
      <c r="B67" s="1164" t="s">
        <v>1290</v>
      </c>
      <c r="C67" s="552" t="s">
        <v>2887</v>
      </c>
      <c r="D67" s="553" t="s">
        <v>2291</v>
      </c>
      <c r="E67" s="1452"/>
      <c r="F67" s="1166">
        <v>3045</v>
      </c>
      <c r="G67" s="1160"/>
    </row>
    <row r="68" spans="1:7" s="438" customFormat="1" ht="15.75">
      <c r="A68" s="550">
        <f t="shared" si="2"/>
        <v>64</v>
      </c>
      <c r="B68" s="1164" t="s">
        <v>3337</v>
      </c>
      <c r="C68" s="552" t="s">
        <v>3338</v>
      </c>
      <c r="D68" s="553" t="s">
        <v>2291</v>
      </c>
      <c r="E68" s="1452"/>
      <c r="F68" s="1166">
        <v>3045</v>
      </c>
      <c r="G68" s="1160"/>
    </row>
    <row r="69" spans="1:7" s="438" customFormat="1" ht="16.5" thickBot="1">
      <c r="A69" s="1523">
        <f t="shared" si="2"/>
        <v>65</v>
      </c>
      <c r="B69" s="1524" t="s">
        <v>3339</v>
      </c>
      <c r="C69" s="1525" t="s">
        <v>3340</v>
      </c>
      <c r="D69" s="1526" t="s">
        <v>2291</v>
      </c>
      <c r="E69" s="1453"/>
      <c r="F69" s="1527">
        <v>3045</v>
      </c>
      <c r="G69" s="1160"/>
    </row>
    <row r="70" spans="1:7" ht="15.75" customHeight="1">
      <c r="A70" s="1522">
        <f>A69+1</f>
        <v>66</v>
      </c>
      <c r="B70" s="1520" t="s">
        <v>1302</v>
      </c>
      <c r="C70" s="555" t="s">
        <v>263</v>
      </c>
      <c r="D70" s="556" t="s">
        <v>2293</v>
      </c>
      <c r="E70" s="1448" t="s">
        <v>2300</v>
      </c>
      <c r="F70" s="1521">
        <v>2970</v>
      </c>
      <c r="G70" s="1160"/>
    </row>
    <row r="71" spans="1:7" ht="15.75">
      <c r="A71" s="1167">
        <f t="shared" si="2"/>
        <v>67</v>
      </c>
      <c r="B71" s="509" t="s">
        <v>2781</v>
      </c>
      <c r="C71" s="555" t="s">
        <v>2782</v>
      </c>
      <c r="D71" s="556" t="s">
        <v>2783</v>
      </c>
      <c r="E71" s="1448"/>
      <c r="F71" s="1168">
        <v>2970</v>
      </c>
      <c r="G71" s="1160"/>
    </row>
    <row r="72" spans="1:7" ht="31.5">
      <c r="A72" s="1167">
        <f t="shared" si="2"/>
        <v>68</v>
      </c>
      <c r="B72" s="249" t="s">
        <v>1293</v>
      </c>
      <c r="C72" s="557" t="s">
        <v>2294</v>
      </c>
      <c r="D72" s="558" t="s">
        <v>2295</v>
      </c>
      <c r="E72" s="1448"/>
      <c r="F72" s="1168">
        <v>3045</v>
      </c>
      <c r="G72" s="1160"/>
    </row>
    <row r="73" spans="1:7" ht="15.75">
      <c r="A73" s="1167">
        <f t="shared" si="2"/>
        <v>69</v>
      </c>
      <c r="B73" s="249" t="s">
        <v>1303</v>
      </c>
      <c r="C73" s="557" t="s">
        <v>264</v>
      </c>
      <c r="D73" s="558" t="s">
        <v>2296</v>
      </c>
      <c r="E73" s="1448"/>
      <c r="F73" s="1168">
        <v>2970</v>
      </c>
      <c r="G73" s="1160"/>
    </row>
    <row r="74" spans="1:7" ht="15.75">
      <c r="A74" s="1167">
        <f t="shared" si="2"/>
        <v>70</v>
      </c>
      <c r="B74" s="249" t="s">
        <v>1304</v>
      </c>
      <c r="C74" s="557" t="s">
        <v>265</v>
      </c>
      <c r="D74" s="558" t="s">
        <v>2297</v>
      </c>
      <c r="E74" s="1448"/>
      <c r="F74" s="1168">
        <v>2970</v>
      </c>
      <c r="G74" s="1160"/>
    </row>
    <row r="75" spans="1:7" ht="15.75">
      <c r="A75" s="1167">
        <f t="shared" si="2"/>
        <v>71</v>
      </c>
      <c r="B75" s="249" t="s">
        <v>2467</v>
      </c>
      <c r="C75" s="557" t="s">
        <v>2306</v>
      </c>
      <c r="D75" s="558" t="s">
        <v>2465</v>
      </c>
      <c r="E75" s="1448"/>
      <c r="F75" s="1168">
        <v>3045</v>
      </c>
      <c r="G75" s="1160"/>
    </row>
    <row r="76" spans="1:7" ht="15.75">
      <c r="A76" s="1167">
        <f t="shared" si="2"/>
        <v>72</v>
      </c>
      <c r="B76" s="249" t="s">
        <v>1290</v>
      </c>
      <c r="C76" s="557" t="s">
        <v>2468</v>
      </c>
      <c r="D76" s="558" t="s">
        <v>2466</v>
      </c>
      <c r="E76" s="1448"/>
      <c r="F76" s="1168">
        <v>3045</v>
      </c>
      <c r="G76" s="1160"/>
    </row>
    <row r="77" spans="1:7" s="16" customFormat="1" ht="15.75" customHeight="1">
      <c r="A77" s="1167">
        <f t="shared" si="2"/>
        <v>73</v>
      </c>
      <c r="B77" s="249" t="s">
        <v>1305</v>
      </c>
      <c r="C77" s="557" t="s">
        <v>266</v>
      </c>
      <c r="D77" s="558" t="s">
        <v>2298</v>
      </c>
      <c r="E77" s="1448"/>
      <c r="F77" s="1168">
        <v>3045</v>
      </c>
      <c r="G77" s="1160"/>
    </row>
    <row r="78" spans="1:7" s="16" customFormat="1" ht="32.25" thickBot="1">
      <c r="A78" s="1169">
        <f t="shared" si="2"/>
        <v>74</v>
      </c>
      <c r="B78" s="253" t="s">
        <v>1306</v>
      </c>
      <c r="C78" s="1170" t="s">
        <v>267</v>
      </c>
      <c r="D78" s="1171" t="s">
        <v>2299</v>
      </c>
      <c r="E78" s="1432"/>
      <c r="F78" s="1172">
        <v>3045</v>
      </c>
      <c r="G78" s="1161"/>
    </row>
    <row r="79" spans="1:7" s="16" customFormat="1" ht="15.75" customHeight="1">
      <c r="A79" s="559">
        <f>A78+1</f>
        <v>75</v>
      </c>
      <c r="B79" s="255" t="s">
        <v>1308</v>
      </c>
      <c r="C79" s="560" t="s">
        <v>269</v>
      </c>
      <c r="D79" s="561" t="s">
        <v>1393</v>
      </c>
      <c r="E79" s="1449" t="s">
        <v>308</v>
      </c>
      <c r="F79" s="1531">
        <v>2970</v>
      </c>
      <c r="G79" s="1159"/>
    </row>
    <row r="80" spans="1:7" s="16" customFormat="1" ht="15.75">
      <c r="A80" s="562">
        <f t="shared" ref="A80:A129" si="3">A79+1</f>
        <v>76</v>
      </c>
      <c r="B80" s="254" t="s">
        <v>1312</v>
      </c>
      <c r="C80" s="563" t="s">
        <v>270</v>
      </c>
      <c r="D80" s="564" t="s">
        <v>1394</v>
      </c>
      <c r="E80" s="1450"/>
      <c r="F80" s="1532">
        <v>2970</v>
      </c>
      <c r="G80" s="1160"/>
    </row>
    <row r="81" spans="1:7" s="16" customFormat="1" ht="15.75">
      <c r="A81" s="562">
        <f t="shared" si="3"/>
        <v>77</v>
      </c>
      <c r="B81" s="254" t="s">
        <v>1313</v>
      </c>
      <c r="C81" s="563" t="s">
        <v>271</v>
      </c>
      <c r="D81" s="564" t="s">
        <v>2302</v>
      </c>
      <c r="E81" s="1450"/>
      <c r="F81" s="1532">
        <v>2970</v>
      </c>
      <c r="G81" s="1160"/>
    </row>
    <row r="82" spans="1:7" s="16" customFormat="1" ht="15.75">
      <c r="A82" s="562">
        <f t="shared" si="3"/>
        <v>78</v>
      </c>
      <c r="B82" s="254" t="s">
        <v>2301</v>
      </c>
      <c r="C82" s="563" t="s">
        <v>2784</v>
      </c>
      <c r="D82" s="564" t="s">
        <v>2785</v>
      </c>
      <c r="E82" s="1450"/>
      <c r="F82" s="1532">
        <v>2970</v>
      </c>
      <c r="G82" s="1160"/>
    </row>
    <row r="83" spans="1:7" ht="15.75">
      <c r="A83" s="562">
        <f t="shared" si="3"/>
        <v>79</v>
      </c>
      <c r="B83" s="565" t="s">
        <v>1314</v>
      </c>
      <c r="C83" s="563" t="s">
        <v>272</v>
      </c>
      <c r="D83" s="564" t="s">
        <v>1395</v>
      </c>
      <c r="E83" s="1450"/>
      <c r="F83" s="1532">
        <v>2970</v>
      </c>
      <c r="G83" s="1160"/>
    </row>
    <row r="84" spans="1:7" s="17" customFormat="1" ht="15.75">
      <c r="A84" s="562">
        <f t="shared" si="3"/>
        <v>80</v>
      </c>
      <c r="B84" s="254" t="s">
        <v>1315</v>
      </c>
      <c r="C84" s="563" t="s">
        <v>203</v>
      </c>
      <c r="D84" s="566" t="s">
        <v>2303</v>
      </c>
      <c r="E84" s="1450"/>
      <c r="F84" s="1532">
        <v>2970</v>
      </c>
      <c r="G84" s="1160"/>
    </row>
    <row r="85" spans="1:7" ht="15.75">
      <c r="A85" s="562">
        <f t="shared" si="3"/>
        <v>81</v>
      </c>
      <c r="B85" s="254" t="s">
        <v>1316</v>
      </c>
      <c r="C85" s="563" t="s">
        <v>273</v>
      </c>
      <c r="D85" s="566" t="s">
        <v>2786</v>
      </c>
      <c r="E85" s="1450"/>
      <c r="F85" s="1532">
        <v>2790</v>
      </c>
      <c r="G85" s="1160"/>
    </row>
    <row r="86" spans="1:7" s="17" customFormat="1" ht="15.75">
      <c r="A86" s="562">
        <f t="shared" si="3"/>
        <v>82</v>
      </c>
      <c r="B86" s="254" t="s">
        <v>1317</v>
      </c>
      <c r="C86" s="563" t="s">
        <v>204</v>
      </c>
      <c r="D86" s="566" t="s">
        <v>2304</v>
      </c>
      <c r="E86" s="1450"/>
      <c r="F86" s="1532">
        <v>2970</v>
      </c>
      <c r="G86" s="1160"/>
    </row>
    <row r="87" spans="1:7" ht="15.75">
      <c r="A87" s="562">
        <f t="shared" si="3"/>
        <v>83</v>
      </c>
      <c r="B87" s="254" t="s">
        <v>1318</v>
      </c>
      <c r="C87" s="563" t="s">
        <v>274</v>
      </c>
      <c r="D87" s="566" t="s">
        <v>1396</v>
      </c>
      <c r="E87" s="1450"/>
      <c r="F87" s="1532">
        <v>2970</v>
      </c>
      <c r="G87" s="1160"/>
    </row>
    <row r="88" spans="1:7" s="17" customFormat="1" ht="15.75">
      <c r="A88" s="562">
        <f t="shared" si="3"/>
        <v>84</v>
      </c>
      <c r="B88" s="254" t="s">
        <v>1319</v>
      </c>
      <c r="C88" s="563" t="s">
        <v>205</v>
      </c>
      <c r="D88" s="566" t="s">
        <v>1397</v>
      </c>
      <c r="E88" s="1450"/>
      <c r="F88" s="1532">
        <v>2970</v>
      </c>
      <c r="G88" s="1160"/>
    </row>
    <row r="89" spans="1:7" ht="15.75">
      <c r="A89" s="562">
        <f t="shared" si="3"/>
        <v>85</v>
      </c>
      <c r="B89" s="254" t="s">
        <v>1320</v>
      </c>
      <c r="C89" s="563" t="s">
        <v>206</v>
      </c>
      <c r="D89" s="566" t="s">
        <v>1398</v>
      </c>
      <c r="E89" s="1450"/>
      <c r="F89" s="1532">
        <v>2970</v>
      </c>
      <c r="G89" s="1160"/>
    </row>
    <row r="90" spans="1:7" ht="15.75">
      <c r="A90" s="562">
        <f t="shared" si="3"/>
        <v>86</v>
      </c>
      <c r="B90" s="254" t="s">
        <v>1321</v>
      </c>
      <c r="C90" s="563" t="s">
        <v>275</v>
      </c>
      <c r="D90" s="566" t="s">
        <v>1399</v>
      </c>
      <c r="E90" s="1450"/>
      <c r="F90" s="1532">
        <v>2970</v>
      </c>
      <c r="G90" s="1160"/>
    </row>
    <row r="91" spans="1:7" ht="15.75">
      <c r="A91" s="562">
        <f t="shared" si="3"/>
        <v>87</v>
      </c>
      <c r="B91" s="254" t="s">
        <v>1322</v>
      </c>
      <c r="C91" s="563" t="s">
        <v>276</v>
      </c>
      <c r="D91" s="566" t="s">
        <v>1400</v>
      </c>
      <c r="E91" s="1450"/>
      <c r="F91" s="1532">
        <v>2970</v>
      </c>
      <c r="G91" s="1160"/>
    </row>
    <row r="92" spans="1:7" ht="15.75">
      <c r="A92" s="562">
        <f t="shared" si="3"/>
        <v>88</v>
      </c>
      <c r="B92" s="254" t="s">
        <v>1323</v>
      </c>
      <c r="C92" s="563" t="s">
        <v>207</v>
      </c>
      <c r="D92" s="566" t="s">
        <v>1401</v>
      </c>
      <c r="E92" s="1450"/>
      <c r="F92" s="1532">
        <v>2790</v>
      </c>
      <c r="G92" s="1160"/>
    </row>
    <row r="93" spans="1:7" ht="15.75">
      <c r="A93" s="562">
        <f t="shared" si="3"/>
        <v>89</v>
      </c>
      <c r="B93" s="254" t="s">
        <v>1324</v>
      </c>
      <c r="C93" s="563" t="s">
        <v>208</v>
      </c>
      <c r="D93" s="566" t="s">
        <v>1402</v>
      </c>
      <c r="E93" s="1450"/>
      <c r="F93" s="1532">
        <v>2970</v>
      </c>
      <c r="G93" s="1160"/>
    </row>
    <row r="94" spans="1:7" ht="15.75">
      <c r="A94" s="562">
        <f t="shared" si="3"/>
        <v>90</v>
      </c>
      <c r="B94" s="254" t="s">
        <v>1325</v>
      </c>
      <c r="C94" s="563" t="s">
        <v>277</v>
      </c>
      <c r="D94" s="566" t="s">
        <v>2787</v>
      </c>
      <c r="E94" s="1450"/>
      <c r="F94" s="1532">
        <v>2970</v>
      </c>
      <c r="G94" s="1160"/>
    </row>
    <row r="95" spans="1:7" ht="15.75">
      <c r="A95" s="562">
        <f t="shared" si="3"/>
        <v>91</v>
      </c>
      <c r="B95" s="254" t="s">
        <v>1326</v>
      </c>
      <c r="C95" s="563" t="s">
        <v>278</v>
      </c>
      <c r="D95" s="564" t="s">
        <v>1403</v>
      </c>
      <c r="E95" s="1450"/>
      <c r="F95" s="1532">
        <v>2970</v>
      </c>
      <c r="G95" s="1160"/>
    </row>
    <row r="96" spans="1:7" ht="15.75">
      <c r="A96" s="562">
        <f t="shared" si="3"/>
        <v>92</v>
      </c>
      <c r="B96" s="254" t="s">
        <v>1311</v>
      </c>
      <c r="C96" s="563" t="s">
        <v>2305</v>
      </c>
      <c r="D96" s="564" t="s">
        <v>2291</v>
      </c>
      <c r="E96" s="1450"/>
      <c r="F96" s="1532">
        <v>2970</v>
      </c>
      <c r="G96" s="1160"/>
    </row>
    <row r="97" spans="1:7" ht="15.75">
      <c r="A97" s="562">
        <f t="shared" si="3"/>
        <v>93</v>
      </c>
      <c r="B97" s="254" t="s">
        <v>1327</v>
      </c>
      <c r="C97" s="563" t="s">
        <v>279</v>
      </c>
      <c r="D97" s="566" t="s">
        <v>1404</v>
      </c>
      <c r="E97" s="1450"/>
      <c r="F97" s="1532">
        <v>2970</v>
      </c>
      <c r="G97" s="1160"/>
    </row>
    <row r="98" spans="1:7" ht="15.75">
      <c r="A98" s="562">
        <f t="shared" si="3"/>
        <v>94</v>
      </c>
      <c r="B98" s="254" t="s">
        <v>1328</v>
      </c>
      <c r="C98" s="563" t="s">
        <v>280</v>
      </c>
      <c r="D98" s="566" t="s">
        <v>1405</v>
      </c>
      <c r="E98" s="1450"/>
      <c r="F98" s="1532">
        <v>2790</v>
      </c>
      <c r="G98" s="1160"/>
    </row>
    <row r="99" spans="1:7" ht="15.75">
      <c r="A99" s="562">
        <f t="shared" si="3"/>
        <v>95</v>
      </c>
      <c r="B99" s="254" t="s">
        <v>1329</v>
      </c>
      <c r="C99" s="563" t="s">
        <v>281</v>
      </c>
      <c r="D99" s="564" t="s">
        <v>1406</v>
      </c>
      <c r="E99" s="1450"/>
      <c r="F99" s="1532">
        <v>2790</v>
      </c>
      <c r="G99" s="1160"/>
    </row>
    <row r="100" spans="1:7" ht="15.75">
      <c r="A100" s="562">
        <f t="shared" si="3"/>
        <v>96</v>
      </c>
      <c r="B100" s="254" t="s">
        <v>1330</v>
      </c>
      <c r="C100" s="563" t="s">
        <v>282</v>
      </c>
      <c r="D100" s="564" t="s">
        <v>1407</v>
      </c>
      <c r="E100" s="1450"/>
      <c r="F100" s="1532">
        <v>2970</v>
      </c>
      <c r="G100" s="1160"/>
    </row>
    <row r="101" spans="1:7" ht="15.75">
      <c r="A101" s="562">
        <f t="shared" si="3"/>
        <v>97</v>
      </c>
      <c r="B101" s="254" t="s">
        <v>1331</v>
      </c>
      <c r="C101" s="563" t="s">
        <v>283</v>
      </c>
      <c r="D101" s="566" t="s">
        <v>1408</v>
      </c>
      <c r="E101" s="1450"/>
      <c r="F101" s="1532">
        <v>2970</v>
      </c>
      <c r="G101" s="1160"/>
    </row>
    <row r="102" spans="1:7" ht="15.75">
      <c r="A102" s="562">
        <f t="shared" si="3"/>
        <v>98</v>
      </c>
      <c r="B102" s="254" t="s">
        <v>764</v>
      </c>
      <c r="C102" s="563" t="s">
        <v>284</v>
      </c>
      <c r="D102" s="564" t="s">
        <v>1409</v>
      </c>
      <c r="E102" s="1450"/>
      <c r="F102" s="1532">
        <v>2970</v>
      </c>
      <c r="G102" s="1160"/>
    </row>
    <row r="103" spans="1:7" ht="15.75">
      <c r="A103" s="562">
        <f t="shared" si="3"/>
        <v>99</v>
      </c>
      <c r="B103" s="254" t="s">
        <v>1332</v>
      </c>
      <c r="C103" s="563" t="s">
        <v>285</v>
      </c>
      <c r="D103" s="564" t="s">
        <v>1410</v>
      </c>
      <c r="E103" s="1450"/>
      <c r="F103" s="1532">
        <v>2790</v>
      </c>
      <c r="G103" s="1160"/>
    </row>
    <row r="104" spans="1:7" ht="15.75">
      <c r="A104" s="562">
        <f t="shared" si="3"/>
        <v>100</v>
      </c>
      <c r="B104" s="254" t="s">
        <v>1333</v>
      </c>
      <c r="C104" s="563" t="s">
        <v>286</v>
      </c>
      <c r="D104" s="564" t="s">
        <v>1411</v>
      </c>
      <c r="E104" s="1450"/>
      <c r="F104" s="1532">
        <v>2790</v>
      </c>
      <c r="G104" s="1160"/>
    </row>
    <row r="105" spans="1:7" ht="15.75">
      <c r="A105" s="562">
        <f t="shared" si="3"/>
        <v>101</v>
      </c>
      <c r="B105" s="254" t="s">
        <v>765</v>
      </c>
      <c r="C105" s="563" t="s">
        <v>287</v>
      </c>
      <c r="D105" s="564" t="s">
        <v>1412</v>
      </c>
      <c r="E105" s="1450"/>
      <c r="F105" s="1532">
        <v>2970</v>
      </c>
      <c r="G105" s="1160"/>
    </row>
    <row r="106" spans="1:7" ht="15.75">
      <c r="A106" s="562">
        <f t="shared" si="3"/>
        <v>102</v>
      </c>
      <c r="B106" s="254" t="s">
        <v>1334</v>
      </c>
      <c r="C106" s="563" t="s">
        <v>288</v>
      </c>
      <c r="D106" s="564" t="s">
        <v>1413</v>
      </c>
      <c r="E106" s="1450"/>
      <c r="F106" s="1532">
        <v>2790</v>
      </c>
      <c r="G106" s="1160"/>
    </row>
    <row r="107" spans="1:7" ht="15.75">
      <c r="A107" s="562">
        <f t="shared" si="3"/>
        <v>103</v>
      </c>
      <c r="B107" s="254" t="s">
        <v>766</v>
      </c>
      <c r="C107" s="563" t="s">
        <v>289</v>
      </c>
      <c r="D107" s="564" t="s">
        <v>1414</v>
      </c>
      <c r="E107" s="1450"/>
      <c r="F107" s="1532">
        <v>2970</v>
      </c>
      <c r="G107" s="1160"/>
    </row>
    <row r="108" spans="1:7" ht="15.75">
      <c r="A108" s="562">
        <f t="shared" si="3"/>
        <v>104</v>
      </c>
      <c r="B108" s="254" t="s">
        <v>1309</v>
      </c>
      <c r="C108" s="563" t="s">
        <v>2788</v>
      </c>
      <c r="D108" s="564" t="s">
        <v>2789</v>
      </c>
      <c r="E108" s="1450"/>
      <c r="F108" s="1532">
        <v>2970</v>
      </c>
      <c r="G108" s="1160"/>
    </row>
    <row r="109" spans="1:7" ht="15.75">
      <c r="A109" s="562">
        <f t="shared" si="3"/>
        <v>105</v>
      </c>
      <c r="B109" s="254" t="s">
        <v>1335</v>
      </c>
      <c r="C109" s="563" t="s">
        <v>290</v>
      </c>
      <c r="D109" s="564" t="s">
        <v>1415</v>
      </c>
      <c r="E109" s="1450"/>
      <c r="F109" s="1532">
        <v>2970</v>
      </c>
      <c r="G109" s="1160"/>
    </row>
    <row r="110" spans="1:7" ht="15.75">
      <c r="A110" s="562">
        <f t="shared" si="3"/>
        <v>106</v>
      </c>
      <c r="B110" s="254" t="s">
        <v>1336</v>
      </c>
      <c r="C110" s="563" t="s">
        <v>291</v>
      </c>
      <c r="D110" s="564" t="s">
        <v>1416</v>
      </c>
      <c r="E110" s="1450"/>
      <c r="F110" s="1532">
        <v>2970</v>
      </c>
      <c r="G110" s="1160"/>
    </row>
    <row r="111" spans="1:7" ht="15.75">
      <c r="A111" s="562">
        <f t="shared" si="3"/>
        <v>107</v>
      </c>
      <c r="B111" s="254" t="s">
        <v>1337</v>
      </c>
      <c r="C111" s="563" t="s">
        <v>292</v>
      </c>
      <c r="D111" s="566" t="s">
        <v>1417</v>
      </c>
      <c r="E111" s="1450"/>
      <c r="F111" s="1532">
        <v>2970</v>
      </c>
      <c r="G111" s="1160"/>
    </row>
    <row r="112" spans="1:7" ht="15.75">
      <c r="A112" s="562">
        <f t="shared" si="3"/>
        <v>108</v>
      </c>
      <c r="B112" s="254" t="s">
        <v>1338</v>
      </c>
      <c r="C112" s="563" t="s">
        <v>293</v>
      </c>
      <c r="D112" s="566" t="s">
        <v>1418</v>
      </c>
      <c r="E112" s="1450"/>
      <c r="F112" s="1532">
        <v>2970</v>
      </c>
      <c r="G112" s="1160"/>
    </row>
    <row r="113" spans="1:7" ht="15.75">
      <c r="A113" s="562">
        <f t="shared" si="3"/>
        <v>109</v>
      </c>
      <c r="B113" s="254" t="s">
        <v>1339</v>
      </c>
      <c r="C113" s="563" t="s">
        <v>294</v>
      </c>
      <c r="D113" s="566" t="s">
        <v>1419</v>
      </c>
      <c r="E113" s="1450"/>
      <c r="F113" s="1532">
        <v>2790</v>
      </c>
      <c r="G113" s="1160"/>
    </row>
    <row r="114" spans="1:7" ht="15.75">
      <c r="A114" s="562">
        <f t="shared" si="3"/>
        <v>110</v>
      </c>
      <c r="B114" s="254" t="s">
        <v>1340</v>
      </c>
      <c r="C114" s="563" t="s">
        <v>295</v>
      </c>
      <c r="D114" s="564" t="s">
        <v>1420</v>
      </c>
      <c r="E114" s="1450"/>
      <c r="F114" s="1532">
        <v>2970</v>
      </c>
      <c r="G114" s="1160"/>
    </row>
    <row r="115" spans="1:7" ht="15.75">
      <c r="A115" s="562">
        <f t="shared" si="3"/>
        <v>111</v>
      </c>
      <c r="B115" s="254" t="s">
        <v>1341</v>
      </c>
      <c r="C115" s="563" t="s">
        <v>296</v>
      </c>
      <c r="D115" s="564" t="s">
        <v>1421</v>
      </c>
      <c r="E115" s="1450"/>
      <c r="F115" s="1532">
        <v>2970</v>
      </c>
      <c r="G115" s="1160"/>
    </row>
    <row r="116" spans="1:7" ht="15.75">
      <c r="A116" s="562">
        <f t="shared" si="3"/>
        <v>112</v>
      </c>
      <c r="B116" s="254" t="s">
        <v>1342</v>
      </c>
      <c r="C116" s="563" t="s">
        <v>297</v>
      </c>
      <c r="D116" s="564" t="s">
        <v>1422</v>
      </c>
      <c r="E116" s="1450"/>
      <c r="F116" s="1532">
        <v>2970</v>
      </c>
      <c r="G116" s="1160"/>
    </row>
    <row r="117" spans="1:7" ht="15.75">
      <c r="A117" s="562">
        <f t="shared" si="3"/>
        <v>113</v>
      </c>
      <c r="B117" s="254" t="s">
        <v>1343</v>
      </c>
      <c r="C117" s="563" t="s">
        <v>298</v>
      </c>
      <c r="D117" s="564" t="s">
        <v>1423</v>
      </c>
      <c r="E117" s="1450"/>
      <c r="F117" s="1532">
        <v>2970</v>
      </c>
      <c r="G117" s="1160"/>
    </row>
    <row r="118" spans="1:7" ht="15.75">
      <c r="A118" s="562">
        <f t="shared" si="3"/>
        <v>114</v>
      </c>
      <c r="B118" s="254" t="s">
        <v>1344</v>
      </c>
      <c r="C118" s="563" t="s">
        <v>299</v>
      </c>
      <c r="D118" s="564" t="s">
        <v>1424</v>
      </c>
      <c r="E118" s="1450"/>
      <c r="F118" s="1532">
        <v>2970</v>
      </c>
      <c r="G118" s="1160"/>
    </row>
    <row r="119" spans="1:7" ht="15.75">
      <c r="A119" s="562">
        <f t="shared" si="3"/>
        <v>115</v>
      </c>
      <c r="B119" s="254" t="s">
        <v>1345</v>
      </c>
      <c r="C119" s="563" t="s">
        <v>300</v>
      </c>
      <c r="D119" s="564" t="s">
        <v>1425</v>
      </c>
      <c r="E119" s="1450"/>
      <c r="F119" s="1532">
        <v>2790</v>
      </c>
      <c r="G119" s="1160"/>
    </row>
    <row r="120" spans="1:7" ht="15.75">
      <c r="A120" s="562">
        <f t="shared" si="3"/>
        <v>116</v>
      </c>
      <c r="B120" s="254" t="s">
        <v>1346</v>
      </c>
      <c r="C120" s="563" t="s">
        <v>301</v>
      </c>
      <c r="D120" s="564" t="s">
        <v>1426</v>
      </c>
      <c r="E120" s="1450"/>
      <c r="F120" s="1532">
        <v>2970</v>
      </c>
      <c r="G120" s="1160"/>
    </row>
    <row r="121" spans="1:7" ht="15.75">
      <c r="A121" s="562">
        <f t="shared" si="3"/>
        <v>117</v>
      </c>
      <c r="B121" s="254" t="s">
        <v>1347</v>
      </c>
      <c r="C121" s="563" t="s">
        <v>302</v>
      </c>
      <c r="D121" s="564" t="s">
        <v>1427</v>
      </c>
      <c r="E121" s="1450"/>
      <c r="F121" s="1532">
        <v>2970</v>
      </c>
      <c r="G121" s="1160"/>
    </row>
    <row r="122" spans="1:7" ht="15.75">
      <c r="A122" s="562">
        <f t="shared" si="3"/>
        <v>118</v>
      </c>
      <c r="B122" s="254" t="s">
        <v>1348</v>
      </c>
      <c r="C122" s="563" t="s">
        <v>303</v>
      </c>
      <c r="D122" s="564" t="s">
        <v>1428</v>
      </c>
      <c r="E122" s="1450"/>
      <c r="F122" s="1532">
        <v>2970</v>
      </c>
      <c r="G122" s="1160"/>
    </row>
    <row r="123" spans="1:7" ht="15.75">
      <c r="A123" s="562">
        <f t="shared" si="3"/>
        <v>119</v>
      </c>
      <c r="B123" s="254" t="s">
        <v>1349</v>
      </c>
      <c r="C123" s="563" t="s">
        <v>304</v>
      </c>
      <c r="D123" s="564" t="s">
        <v>1429</v>
      </c>
      <c r="E123" s="1450"/>
      <c r="F123" s="1532">
        <v>2970</v>
      </c>
      <c r="G123" s="1160"/>
    </row>
    <row r="124" spans="1:7" ht="15.75">
      <c r="A124" s="562">
        <f t="shared" si="3"/>
        <v>120</v>
      </c>
      <c r="B124" s="254" t="s">
        <v>1350</v>
      </c>
      <c r="C124" s="563" t="s">
        <v>305</v>
      </c>
      <c r="D124" s="564" t="s">
        <v>1430</v>
      </c>
      <c r="E124" s="1450"/>
      <c r="F124" s="1532">
        <v>2970</v>
      </c>
      <c r="G124" s="1160"/>
    </row>
    <row r="125" spans="1:7" ht="15.75">
      <c r="A125" s="562">
        <f t="shared" si="3"/>
        <v>121</v>
      </c>
      <c r="B125" s="254" t="s">
        <v>1351</v>
      </c>
      <c r="C125" s="563" t="s">
        <v>306</v>
      </c>
      <c r="D125" s="566" t="s">
        <v>1431</v>
      </c>
      <c r="E125" s="1450"/>
      <c r="F125" s="1532">
        <v>2970</v>
      </c>
      <c r="G125" s="1160"/>
    </row>
    <row r="126" spans="1:7" ht="15.75">
      <c r="A126" s="562">
        <f t="shared" si="3"/>
        <v>122</v>
      </c>
      <c r="B126" s="254" t="s">
        <v>1352</v>
      </c>
      <c r="C126" s="563" t="s">
        <v>2790</v>
      </c>
      <c r="D126" s="566" t="s">
        <v>2791</v>
      </c>
      <c r="E126" s="1450"/>
      <c r="F126" s="1532">
        <v>2970</v>
      </c>
      <c r="G126" s="1160"/>
    </row>
    <row r="127" spans="1:7" ht="15.75">
      <c r="A127" s="562">
        <f t="shared" si="3"/>
        <v>123</v>
      </c>
      <c r="B127" s="254" t="s">
        <v>1353</v>
      </c>
      <c r="C127" s="952" t="s">
        <v>307</v>
      </c>
      <c r="D127" s="1528" t="s">
        <v>1432</v>
      </c>
      <c r="E127" s="1450"/>
      <c r="F127" s="1533">
        <v>2970</v>
      </c>
      <c r="G127" s="1160"/>
    </row>
    <row r="128" spans="1:7" ht="15.75">
      <c r="A128" s="951">
        <f t="shared" si="3"/>
        <v>124</v>
      </c>
      <c r="B128" s="565" t="s">
        <v>1310</v>
      </c>
      <c r="C128" s="563" t="s">
        <v>2307</v>
      </c>
      <c r="D128" s="564" t="s">
        <v>2308</v>
      </c>
      <c r="E128" s="1450"/>
      <c r="F128" s="1532">
        <v>2790</v>
      </c>
      <c r="G128" s="1160"/>
    </row>
    <row r="129" spans="1:7" s="438" customFormat="1" ht="16.5" thickBot="1">
      <c r="A129" s="1534">
        <f t="shared" si="3"/>
        <v>125</v>
      </c>
      <c r="B129" s="1535" t="s">
        <v>3346</v>
      </c>
      <c r="C129" s="1536" t="s">
        <v>3347</v>
      </c>
      <c r="D129" s="1537" t="s">
        <v>3348</v>
      </c>
      <c r="E129" s="1529"/>
      <c r="F129" s="1538">
        <v>2790</v>
      </c>
      <c r="G129" s="1530"/>
    </row>
    <row r="130" spans="1:7" ht="15.75">
      <c r="A130" s="567">
        <f>A128+1</f>
        <v>125</v>
      </c>
      <c r="B130" s="257" t="s">
        <v>1354</v>
      </c>
      <c r="C130" s="568" t="s">
        <v>211</v>
      </c>
      <c r="D130" s="569" t="s">
        <v>212</v>
      </c>
      <c r="E130" s="1445" t="s">
        <v>210</v>
      </c>
      <c r="F130" s="953">
        <v>1605</v>
      </c>
      <c r="G130" s="660"/>
    </row>
    <row r="131" spans="1:7" ht="15.75">
      <c r="A131" s="570">
        <f>A130+1</f>
        <v>126</v>
      </c>
      <c r="B131" s="256" t="s">
        <v>1355</v>
      </c>
      <c r="C131" s="571" t="s">
        <v>213</v>
      </c>
      <c r="D131" s="572" t="s">
        <v>214</v>
      </c>
      <c r="E131" s="1446"/>
      <c r="F131" s="954">
        <v>990</v>
      </c>
      <c r="G131" s="661"/>
    </row>
    <row r="132" spans="1:7" ht="15.75">
      <c r="A132" s="570">
        <f t="shared" ref="A132:A139" si="4">A131+1</f>
        <v>127</v>
      </c>
      <c r="B132" s="256" t="s">
        <v>1356</v>
      </c>
      <c r="C132" s="571" t="s">
        <v>309</v>
      </c>
      <c r="D132" s="572" t="s">
        <v>1368</v>
      </c>
      <c r="E132" s="1446"/>
      <c r="F132" s="954">
        <v>3115</v>
      </c>
      <c r="G132" s="661"/>
    </row>
    <row r="133" spans="1:7" ht="15.75">
      <c r="A133" s="570">
        <f t="shared" si="4"/>
        <v>128</v>
      </c>
      <c r="B133" s="256" t="s">
        <v>1357</v>
      </c>
      <c r="C133" s="571" t="s">
        <v>215</v>
      </c>
      <c r="D133" s="572" t="s">
        <v>310</v>
      </c>
      <c r="E133" s="1446"/>
      <c r="F133" s="954">
        <v>4050</v>
      </c>
      <c r="G133" s="661"/>
    </row>
    <row r="134" spans="1:7" ht="15.75">
      <c r="A134" s="570">
        <f t="shared" si="4"/>
        <v>129</v>
      </c>
      <c r="B134" s="256" t="s">
        <v>1358</v>
      </c>
      <c r="C134" s="571" t="s">
        <v>216</v>
      </c>
      <c r="D134" s="572" t="s">
        <v>217</v>
      </c>
      <c r="E134" s="1446"/>
      <c r="F134" s="954">
        <v>1210</v>
      </c>
      <c r="G134" s="661"/>
    </row>
    <row r="135" spans="1:7" ht="31.5">
      <c r="A135" s="570">
        <f t="shared" si="4"/>
        <v>130</v>
      </c>
      <c r="B135" s="256" t="s">
        <v>1359</v>
      </c>
      <c r="C135" s="571" t="s">
        <v>218</v>
      </c>
      <c r="D135" s="572" t="s">
        <v>2309</v>
      </c>
      <c r="E135" s="1446"/>
      <c r="F135" s="954">
        <v>1585</v>
      </c>
      <c r="G135" s="661"/>
    </row>
    <row r="136" spans="1:7" ht="31.5">
      <c r="A136" s="570">
        <f t="shared" si="4"/>
        <v>131</v>
      </c>
      <c r="B136" s="256" t="s">
        <v>2310</v>
      </c>
      <c r="C136" s="571" t="s">
        <v>218</v>
      </c>
      <c r="D136" s="572" t="s">
        <v>2311</v>
      </c>
      <c r="E136" s="1446"/>
      <c r="F136" s="954">
        <v>1585</v>
      </c>
      <c r="G136" s="661"/>
    </row>
    <row r="137" spans="1:7" s="438" customFormat="1" ht="15.75">
      <c r="A137" s="570">
        <f t="shared" si="4"/>
        <v>132</v>
      </c>
      <c r="B137" s="256" t="s">
        <v>2312</v>
      </c>
      <c r="C137" s="571" t="s">
        <v>218</v>
      </c>
      <c r="D137" s="572" t="s">
        <v>2313</v>
      </c>
      <c r="E137" s="1446"/>
      <c r="F137" s="954">
        <v>1585</v>
      </c>
      <c r="G137" s="661"/>
    </row>
    <row r="138" spans="1:7" s="438" customFormat="1" ht="15.75">
      <c r="A138" s="570">
        <f t="shared" si="4"/>
        <v>133</v>
      </c>
      <c r="B138" s="573" t="s">
        <v>1360</v>
      </c>
      <c r="C138" s="571" t="s">
        <v>311</v>
      </c>
      <c r="D138" s="572" t="s">
        <v>2314</v>
      </c>
      <c r="E138" s="1446"/>
      <c r="F138" s="954">
        <v>865</v>
      </c>
      <c r="G138" s="661"/>
    </row>
    <row r="139" spans="1:7" s="438" customFormat="1" ht="16.5" thickBot="1">
      <c r="A139" s="955">
        <f t="shared" si="4"/>
        <v>134</v>
      </c>
      <c r="B139" s="574" t="s">
        <v>2315</v>
      </c>
      <c r="C139" s="575" t="s">
        <v>2316</v>
      </c>
      <c r="D139" s="576" t="s">
        <v>2317</v>
      </c>
      <c r="E139" s="1447"/>
      <c r="F139" s="956">
        <v>1210</v>
      </c>
      <c r="G139" s="662"/>
    </row>
    <row r="140" spans="1:7" ht="15.75">
      <c r="A140" s="207">
        <f>A139+1</f>
        <v>135</v>
      </c>
      <c r="B140" s="258" t="s">
        <v>1361</v>
      </c>
      <c r="C140" s="527" t="s">
        <v>219</v>
      </c>
      <c r="D140" s="208" t="s">
        <v>312</v>
      </c>
      <c r="E140" s="1438" t="s">
        <v>220</v>
      </c>
      <c r="F140" s="650">
        <v>630</v>
      </c>
      <c r="G140" s="660"/>
    </row>
    <row r="141" spans="1:7" ht="16.5" thickBot="1">
      <c r="A141" s="209">
        <f t="shared" ref="A141:A144" si="5">A140+1</f>
        <v>136</v>
      </c>
      <c r="B141" s="259" t="s">
        <v>1362</v>
      </c>
      <c r="C141" s="528" t="s">
        <v>221</v>
      </c>
      <c r="D141" s="210" t="s">
        <v>313</v>
      </c>
      <c r="E141" s="1439"/>
      <c r="F141" s="651">
        <v>720</v>
      </c>
      <c r="G141" s="662"/>
    </row>
    <row r="142" spans="1:7" ht="16.5" thickBot="1">
      <c r="A142" s="260">
        <f>A141+1</f>
        <v>137</v>
      </c>
      <c r="B142" s="261" t="s">
        <v>1363</v>
      </c>
      <c r="C142" s="529" t="s">
        <v>314</v>
      </c>
      <c r="D142" s="262" t="s">
        <v>315</v>
      </c>
      <c r="E142" s="268"/>
      <c r="F142" s="652">
        <v>1530</v>
      </c>
      <c r="G142" s="663"/>
    </row>
    <row r="143" spans="1:7" s="16" customFormat="1" ht="15.75">
      <c r="A143" s="211">
        <f>A142+1</f>
        <v>138</v>
      </c>
      <c r="B143" s="264" t="s">
        <v>1364</v>
      </c>
      <c r="C143" s="530" t="s">
        <v>320</v>
      </c>
      <c r="D143" s="212" t="s">
        <v>321</v>
      </c>
      <c r="E143" s="1443" t="s">
        <v>324</v>
      </c>
      <c r="F143" s="653">
        <v>3780</v>
      </c>
      <c r="G143" s="660"/>
    </row>
    <row r="144" spans="1:7" ht="16.5" thickBot="1">
      <c r="A144" s="213">
        <f t="shared" si="5"/>
        <v>139</v>
      </c>
      <c r="B144" s="263" t="s">
        <v>1365</v>
      </c>
      <c r="C144" s="531" t="s">
        <v>322</v>
      </c>
      <c r="D144" s="214" t="s">
        <v>323</v>
      </c>
      <c r="E144" s="1444"/>
      <c r="F144" s="654">
        <v>1045</v>
      </c>
      <c r="G144" s="662"/>
    </row>
    <row r="145" spans="1:7" ht="15.75">
      <c r="A145" s="215">
        <f>A144+1</f>
        <v>140</v>
      </c>
      <c r="B145" s="266" t="s">
        <v>787</v>
      </c>
      <c r="C145" s="532" t="s">
        <v>316</v>
      </c>
      <c r="D145" s="216" t="s">
        <v>317</v>
      </c>
      <c r="E145" s="1440" t="s">
        <v>759</v>
      </c>
      <c r="F145" s="655">
        <v>1530</v>
      </c>
      <c r="G145" s="660"/>
    </row>
    <row r="146" spans="1:7" ht="15.75">
      <c r="A146" s="217">
        <f>A145+1</f>
        <v>141</v>
      </c>
      <c r="B146" s="265" t="s">
        <v>785</v>
      </c>
      <c r="C146" s="533" t="s">
        <v>318</v>
      </c>
      <c r="D146" s="218" t="s">
        <v>319</v>
      </c>
      <c r="E146" s="1441"/>
      <c r="F146" s="656">
        <v>810</v>
      </c>
      <c r="G146" s="661"/>
    </row>
    <row r="147" spans="1:7" ht="15.75">
      <c r="A147" s="217">
        <f t="shared" ref="A147:A148" si="6">A146+1</f>
        <v>142</v>
      </c>
      <c r="B147" s="265" t="s">
        <v>1366</v>
      </c>
      <c r="C147" s="533" t="s">
        <v>708</v>
      </c>
      <c r="D147" s="218" t="s">
        <v>709</v>
      </c>
      <c r="E147" s="1441"/>
      <c r="F147" s="656">
        <v>1710</v>
      </c>
      <c r="G147" s="661"/>
    </row>
    <row r="148" spans="1:7" ht="16.5" thickBot="1">
      <c r="A148" s="219">
        <f t="shared" si="6"/>
        <v>143</v>
      </c>
      <c r="B148" s="267" t="s">
        <v>1367</v>
      </c>
      <c r="C148" s="534"/>
      <c r="D148" s="220" t="s">
        <v>710</v>
      </c>
      <c r="E148" s="1442"/>
      <c r="F148" s="657">
        <v>540</v>
      </c>
      <c r="G148" s="662"/>
    </row>
    <row r="149" spans="1:7" ht="31.5">
      <c r="A149" s="501">
        <f>A148+1</f>
        <v>144</v>
      </c>
      <c r="B149" s="251" t="s">
        <v>789</v>
      </c>
      <c r="C149" s="535" t="s">
        <v>2269</v>
      </c>
      <c r="D149" s="502" t="s">
        <v>2270</v>
      </c>
      <c r="E149" s="1431" t="s">
        <v>2271</v>
      </c>
      <c r="F149" s="658">
        <v>1170</v>
      </c>
      <c r="G149" s="660"/>
    </row>
    <row r="150" spans="1:7" s="438" customFormat="1" ht="32.25" thickBot="1">
      <c r="A150" s="503">
        <f t="shared" ref="A150" si="7">A149+1</f>
        <v>145</v>
      </c>
      <c r="B150" s="253" t="s">
        <v>2272</v>
      </c>
      <c r="C150" s="536" t="s">
        <v>2273</v>
      </c>
      <c r="D150" s="504" t="s">
        <v>2274</v>
      </c>
      <c r="E150" s="1432"/>
      <c r="F150" s="659">
        <v>795</v>
      </c>
      <c r="G150" s="662"/>
    </row>
    <row r="151" spans="1:7" ht="15.75">
      <c r="B151" s="221"/>
      <c r="C151" s="38"/>
      <c r="D151" s="38"/>
      <c r="F151" s="73">
        <f>SUMPRODUCT(F5:F150,G5:G150)</f>
        <v>0</v>
      </c>
      <c r="G151" s="74">
        <f>SUM(G5:G150)</f>
        <v>0</v>
      </c>
    </row>
  </sheetData>
  <sheetProtection password="CCEB" sheet="1" objects="1" scenarios="1"/>
  <mergeCells count="19">
    <mergeCell ref="E20:E21"/>
    <mergeCell ref="E50:E52"/>
    <mergeCell ref="E24:E36"/>
    <mergeCell ref="E149:E150"/>
    <mergeCell ref="E40:E47"/>
    <mergeCell ref="E37:E38"/>
    <mergeCell ref="E140:E141"/>
    <mergeCell ref="E145:E148"/>
    <mergeCell ref="E143:E144"/>
    <mergeCell ref="E130:E139"/>
    <mergeCell ref="E70:E78"/>
    <mergeCell ref="E22:E23"/>
    <mergeCell ref="E53:E69"/>
    <mergeCell ref="E79:E129"/>
    <mergeCell ref="E11:E19"/>
    <mergeCell ref="A1:C1"/>
    <mergeCell ref="E1:G1"/>
    <mergeCell ref="A2:F2"/>
    <mergeCell ref="E5:E10"/>
  </mergeCells>
  <hyperlinks>
    <hyperlink ref="E1" location="МЕНЮ" display="В МЕНЮ"/>
    <hyperlink ref="D1" r:id="rId1"/>
  </hyperlinks>
  <pageMargins left="0.75" right="0.75" top="1" bottom="1" header="0.5" footer="0.5"/>
  <pageSetup paperSize="9" orientation="portrait" horizontalDpi="300" verticalDpi="300" r:id="rId2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90" zoomScaleNormal="90" workbookViewId="0">
      <pane ySplit="3" topLeftCell="A4" activePane="bottomLeft" state="frozen"/>
      <selection pane="bottomLeft" activeCell="A2" sqref="A2:D2"/>
    </sheetView>
  </sheetViews>
  <sheetFormatPr defaultRowHeight="12.75"/>
  <cols>
    <col min="1" max="1" width="5.28515625" style="147" customWidth="1"/>
    <col min="2" max="2" width="13.7109375" style="147" customWidth="1"/>
    <col min="3" max="3" width="72.42578125" style="147" customWidth="1"/>
    <col min="4" max="4" width="9.85546875" style="147" bestFit="1" customWidth="1"/>
    <col min="5" max="5" width="11.28515625" style="147" bestFit="1" customWidth="1"/>
    <col min="6" max="6" width="7.7109375" style="97" bestFit="1" customWidth="1"/>
    <col min="7" max="16384" width="9.140625" style="14"/>
  </cols>
  <sheetData>
    <row r="1" spans="1:7" ht="20.100000000000001" customHeight="1">
      <c r="A1" s="611" t="s">
        <v>852</v>
      </c>
      <c r="B1" s="610"/>
      <c r="C1" s="1173" t="s">
        <v>2500</v>
      </c>
      <c r="D1" s="1338" t="s">
        <v>1561</v>
      </c>
      <c r="E1" s="1338"/>
      <c r="F1" s="1338"/>
    </row>
    <row r="2" spans="1:7" ht="20.100000000000001" customHeight="1">
      <c r="A2" s="1337" t="s">
        <v>2976</v>
      </c>
      <c r="B2" s="1337"/>
      <c r="C2" s="1337"/>
      <c r="D2" s="1337"/>
      <c r="E2" s="1337"/>
      <c r="F2" s="1337"/>
    </row>
    <row r="3" spans="1:7" ht="47.25">
      <c r="A3" s="409" t="s">
        <v>433</v>
      </c>
      <c r="B3" s="408" t="s">
        <v>890</v>
      </c>
      <c r="C3" s="409" t="s">
        <v>101</v>
      </c>
      <c r="D3" s="409" t="s">
        <v>362</v>
      </c>
      <c r="E3" s="408" t="s">
        <v>816</v>
      </c>
      <c r="F3" s="409" t="s">
        <v>815</v>
      </c>
    </row>
    <row r="4" spans="1:7" ht="31.5">
      <c r="A4" s="109">
        <v>1</v>
      </c>
      <c r="B4" s="464" t="s">
        <v>2977</v>
      </c>
      <c r="C4" s="1246" t="s">
        <v>2978</v>
      </c>
      <c r="D4" s="701" t="s">
        <v>2979</v>
      </c>
      <c r="E4" s="1247">
        <v>990</v>
      </c>
      <c r="F4" s="581"/>
    </row>
    <row r="5" spans="1:7" ht="31.5">
      <c r="A5" s="114">
        <f>A4+1</f>
        <v>2</v>
      </c>
      <c r="B5" s="464" t="s">
        <v>2980</v>
      </c>
      <c r="C5" s="1248" t="s">
        <v>2981</v>
      </c>
      <c r="D5" s="699" t="s">
        <v>2982</v>
      </c>
      <c r="E5" s="1249">
        <v>2700</v>
      </c>
      <c r="F5" s="99"/>
    </row>
    <row r="6" spans="1:7" ht="15.75">
      <c r="A6" s="114">
        <v>3</v>
      </c>
      <c r="B6" s="464" t="s">
        <v>2983</v>
      </c>
      <c r="C6" s="1250" t="s">
        <v>2984</v>
      </c>
      <c r="D6" s="699" t="s">
        <v>2985</v>
      </c>
      <c r="E6" s="1249">
        <v>1100</v>
      </c>
      <c r="F6" s="99"/>
      <c r="G6" s="1245" t="s">
        <v>2986</v>
      </c>
    </row>
    <row r="7" spans="1:7" ht="15.75">
      <c r="E7" s="73">
        <f>SUMPRODUCT(E4:E6,F4:F6)</f>
        <v>0</v>
      </c>
      <c r="F7" s="74">
        <f>SUM(F4:F6)</f>
        <v>0</v>
      </c>
    </row>
  </sheetData>
  <sheetProtection password="CCEB" sheet="1" objects="1" scenarios="1"/>
  <mergeCells count="3">
    <mergeCell ref="D1:F1"/>
    <mergeCell ref="A2:D2"/>
    <mergeCell ref="E2:F2"/>
  </mergeCells>
  <hyperlinks>
    <hyperlink ref="A1" r:id="rId1" display="https://phytoteka.com/"/>
    <hyperlink ref="C1" r:id="rId2"/>
    <hyperlink ref="D1" location="МЕНЮ" display="В МЕНЮ"/>
  </hyperlinks>
  <printOptions horizontalCentered="1"/>
  <pageMargins left="0" right="0" top="0" bottom="0" header="0" footer="0"/>
  <pageSetup paperSize="9" scale="82" orientation="portrait" horizontalDpi="300" verticalDpi="300" r:id="rId3"/>
  <headerFooter alignWithMargins="0">
    <oddHeader>&amp;RЧП ЯНУШКЕВИЧ Е.В. 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90" zoomScaleNormal="90" workbookViewId="0">
      <pane ySplit="3" topLeftCell="A4" activePane="bottomLeft" state="frozen"/>
      <selection pane="bottomLeft" activeCell="A2" sqref="A2:H2"/>
    </sheetView>
  </sheetViews>
  <sheetFormatPr defaultRowHeight="12.75"/>
  <cols>
    <col min="1" max="1" width="4.42578125" style="25" bestFit="1" customWidth="1"/>
    <col min="2" max="2" width="7.28515625" style="25" bestFit="1" customWidth="1"/>
    <col min="3" max="3" width="11.28515625" style="438" bestFit="1" customWidth="1"/>
    <col min="4" max="4" width="70" style="438" customWidth="1"/>
    <col min="5" max="5" width="8.42578125" style="438" customWidth="1"/>
    <col min="6" max="6" width="8.85546875" style="438" customWidth="1"/>
    <col min="7" max="7" width="8.5703125" style="438" customWidth="1"/>
    <col min="8" max="8" width="8.28515625" style="438" customWidth="1"/>
    <col min="9" max="16384" width="9.140625" style="438"/>
  </cols>
  <sheetData>
    <row r="1" spans="1:8" ht="20.100000000000001" customHeight="1">
      <c r="A1" s="1337" t="s">
        <v>852</v>
      </c>
      <c r="B1" s="1337"/>
      <c r="C1" s="1337"/>
      <c r="D1" s="1244" t="s">
        <v>2500</v>
      </c>
      <c r="E1" s="1244"/>
      <c r="F1" s="1338" t="s">
        <v>1561</v>
      </c>
      <c r="G1" s="1338"/>
      <c r="H1" s="1338"/>
    </row>
    <row r="2" spans="1:8" ht="20.100000000000001" customHeight="1">
      <c r="A2" s="1337" t="s">
        <v>2989</v>
      </c>
      <c r="B2" s="1337"/>
      <c r="C2" s="1337"/>
      <c r="D2" s="1337"/>
      <c r="E2" s="1337"/>
      <c r="F2" s="1337"/>
      <c r="G2" s="1337"/>
      <c r="H2" s="1337"/>
    </row>
    <row r="3" spans="1:8" ht="63.75" thickBot="1">
      <c r="A3" s="409" t="s">
        <v>433</v>
      </c>
      <c r="B3" s="408" t="s">
        <v>890</v>
      </c>
      <c r="C3" s="409" t="s">
        <v>761</v>
      </c>
      <c r="D3" s="409" t="s">
        <v>101</v>
      </c>
      <c r="E3" s="409" t="s">
        <v>362</v>
      </c>
      <c r="F3" s="408" t="s">
        <v>816</v>
      </c>
      <c r="G3" s="408" t="s">
        <v>848</v>
      </c>
      <c r="H3" s="409" t="s">
        <v>815</v>
      </c>
    </row>
    <row r="4" spans="1:8" ht="15" customHeight="1">
      <c r="A4" s="1251">
        <v>1</v>
      </c>
      <c r="B4" s="1252" t="s">
        <v>2990</v>
      </c>
      <c r="C4" s="1457"/>
      <c r="D4" s="1253" t="s">
        <v>2991</v>
      </c>
      <c r="E4" s="1460"/>
      <c r="F4" s="1254">
        <f>F6+F8+F10</f>
        <v>3997</v>
      </c>
      <c r="G4" s="1469" t="s">
        <v>2992</v>
      </c>
      <c r="H4" s="744"/>
    </row>
    <row r="5" spans="1:8" ht="15.75">
      <c r="A5" s="1255">
        <f t="shared" ref="A5:A31" si="0">A4+1</f>
        <v>2</v>
      </c>
      <c r="B5" s="1256" t="s">
        <v>2993</v>
      </c>
      <c r="C5" s="1458"/>
      <c r="D5" s="1257" t="s">
        <v>2994</v>
      </c>
      <c r="E5" s="1461"/>
      <c r="F5" s="1258">
        <f>F6+F8</f>
        <v>3298</v>
      </c>
      <c r="G5" s="1470"/>
      <c r="H5" s="744"/>
    </row>
    <row r="6" spans="1:8" ht="15.75">
      <c r="A6" s="1255">
        <f t="shared" si="0"/>
        <v>3</v>
      </c>
      <c r="B6" s="1256" t="s">
        <v>2995</v>
      </c>
      <c r="C6" s="1458"/>
      <c r="D6" s="1257" t="s">
        <v>2996</v>
      </c>
      <c r="E6" s="1461"/>
      <c r="F6" s="1258">
        <v>2299</v>
      </c>
      <c r="G6" s="1470"/>
      <c r="H6" s="744"/>
    </row>
    <row r="7" spans="1:8" ht="15.75">
      <c r="A7" s="1255">
        <f>A6+1</f>
        <v>4</v>
      </c>
      <c r="B7" s="1256" t="s">
        <v>2997</v>
      </c>
      <c r="C7" s="1458"/>
      <c r="D7" s="1257" t="s">
        <v>2998</v>
      </c>
      <c r="E7" s="1461"/>
      <c r="F7" s="1258">
        <v>2299</v>
      </c>
      <c r="G7" s="1470"/>
      <c r="H7" s="744"/>
    </row>
    <row r="8" spans="1:8" ht="15.75">
      <c r="A8" s="1255">
        <f t="shared" si="0"/>
        <v>5</v>
      </c>
      <c r="B8" s="1256" t="s">
        <v>2999</v>
      </c>
      <c r="C8" s="1458"/>
      <c r="D8" s="1257" t="s">
        <v>3000</v>
      </c>
      <c r="E8" s="1461"/>
      <c r="F8" s="1258">
        <v>999</v>
      </c>
      <c r="G8" s="1470"/>
      <c r="H8" s="744"/>
    </row>
    <row r="9" spans="1:8" ht="15.75">
      <c r="A9" s="1255">
        <f t="shared" si="0"/>
        <v>6</v>
      </c>
      <c r="B9" s="1256" t="s">
        <v>3001</v>
      </c>
      <c r="C9" s="1458"/>
      <c r="D9" s="1257" t="s">
        <v>3002</v>
      </c>
      <c r="E9" s="1461"/>
      <c r="F9" s="1258">
        <v>999</v>
      </c>
      <c r="G9" s="1470"/>
      <c r="H9" s="744"/>
    </row>
    <row r="10" spans="1:8" ht="15.75">
      <c r="A10" s="1255">
        <f t="shared" si="0"/>
        <v>7</v>
      </c>
      <c r="B10" s="1256" t="s">
        <v>3003</v>
      </c>
      <c r="C10" s="1458"/>
      <c r="D10" s="1257" t="s">
        <v>3004</v>
      </c>
      <c r="E10" s="1461"/>
      <c r="F10" s="1258">
        <v>699</v>
      </c>
      <c r="G10" s="1470"/>
      <c r="H10" s="744"/>
    </row>
    <row r="11" spans="1:8" ht="16.5" thickBot="1">
      <c r="A11" s="1259">
        <f t="shared" si="0"/>
        <v>8</v>
      </c>
      <c r="B11" s="1256" t="s">
        <v>3005</v>
      </c>
      <c r="C11" s="1458"/>
      <c r="D11" s="1257" t="s">
        <v>3006</v>
      </c>
      <c r="E11" s="1461"/>
      <c r="F11" s="1258">
        <v>699</v>
      </c>
      <c r="G11" s="1470"/>
      <c r="H11" s="744"/>
    </row>
    <row r="12" spans="1:8" ht="15.75">
      <c r="A12" s="1259">
        <f t="shared" si="0"/>
        <v>9</v>
      </c>
      <c r="B12" s="1252" t="s">
        <v>3007</v>
      </c>
      <c r="C12" s="1458"/>
      <c r="D12" s="1253" t="s">
        <v>3008</v>
      </c>
      <c r="E12" s="1461"/>
      <c r="F12" s="1254">
        <f>F14+F16+F18</f>
        <v>3997</v>
      </c>
      <c r="G12" s="1470"/>
      <c r="H12" s="744"/>
    </row>
    <row r="13" spans="1:8" ht="15.75">
      <c r="A13" s="1259">
        <f t="shared" si="0"/>
        <v>10</v>
      </c>
      <c r="B13" s="1256" t="s">
        <v>3009</v>
      </c>
      <c r="C13" s="1458"/>
      <c r="D13" s="1257" t="s">
        <v>3010</v>
      </c>
      <c r="E13" s="1461"/>
      <c r="F13" s="1258">
        <f>F14+F16</f>
        <v>3298</v>
      </c>
      <c r="G13" s="1470"/>
      <c r="H13" s="744"/>
    </row>
    <row r="14" spans="1:8" ht="15.75">
      <c r="A14" s="1259">
        <f t="shared" si="0"/>
        <v>11</v>
      </c>
      <c r="B14" s="1256" t="s">
        <v>3011</v>
      </c>
      <c r="C14" s="1458"/>
      <c r="D14" s="1257" t="s">
        <v>3012</v>
      </c>
      <c r="E14" s="1461"/>
      <c r="F14" s="1258">
        <v>2299</v>
      </c>
      <c r="G14" s="1470"/>
      <c r="H14" s="744"/>
    </row>
    <row r="15" spans="1:8" ht="15.75">
      <c r="A15" s="1259">
        <f t="shared" si="0"/>
        <v>12</v>
      </c>
      <c r="B15" s="1256" t="s">
        <v>3013</v>
      </c>
      <c r="C15" s="1458"/>
      <c r="D15" s="1257" t="s">
        <v>3014</v>
      </c>
      <c r="E15" s="1461"/>
      <c r="F15" s="1258">
        <v>2299</v>
      </c>
      <c r="G15" s="1470"/>
      <c r="H15" s="744"/>
    </row>
    <row r="16" spans="1:8" ht="15.75">
      <c r="A16" s="1259">
        <f t="shared" si="0"/>
        <v>13</v>
      </c>
      <c r="B16" s="1256" t="s">
        <v>3015</v>
      </c>
      <c r="C16" s="1458"/>
      <c r="D16" s="1257" t="s">
        <v>3016</v>
      </c>
      <c r="E16" s="1461"/>
      <c r="F16" s="1258">
        <v>999</v>
      </c>
      <c r="G16" s="1470"/>
      <c r="H16" s="744"/>
    </row>
    <row r="17" spans="1:8" ht="15.75">
      <c r="A17" s="1259">
        <f t="shared" si="0"/>
        <v>14</v>
      </c>
      <c r="B17" s="1256" t="s">
        <v>3017</v>
      </c>
      <c r="C17" s="1458"/>
      <c r="D17" s="1257" t="s">
        <v>3018</v>
      </c>
      <c r="E17" s="1461"/>
      <c r="F17" s="1258">
        <v>999</v>
      </c>
      <c r="G17" s="1470"/>
      <c r="H17" s="744"/>
    </row>
    <row r="18" spans="1:8" ht="15.75">
      <c r="A18" s="1259">
        <f t="shared" si="0"/>
        <v>15</v>
      </c>
      <c r="B18" s="1256" t="s">
        <v>3019</v>
      </c>
      <c r="C18" s="1458"/>
      <c r="D18" s="1257" t="s">
        <v>3020</v>
      </c>
      <c r="E18" s="1461"/>
      <c r="F18" s="1258">
        <v>699</v>
      </c>
      <c r="G18" s="1470"/>
      <c r="H18" s="744"/>
    </row>
    <row r="19" spans="1:8" ht="16.5" thickBot="1">
      <c r="A19" s="1259">
        <f t="shared" si="0"/>
        <v>16</v>
      </c>
      <c r="B19" s="1256" t="s">
        <v>3021</v>
      </c>
      <c r="C19" s="1458"/>
      <c r="D19" s="1257" t="s">
        <v>3022</v>
      </c>
      <c r="E19" s="1461"/>
      <c r="F19" s="1258">
        <v>699</v>
      </c>
      <c r="G19" s="1470"/>
      <c r="H19" s="744"/>
    </row>
    <row r="20" spans="1:8" ht="15.75">
      <c r="A20" s="1259">
        <f t="shared" si="0"/>
        <v>17</v>
      </c>
      <c r="B20" s="1252" t="s">
        <v>3023</v>
      </c>
      <c r="C20" s="1458"/>
      <c r="D20" s="1253" t="s">
        <v>3024</v>
      </c>
      <c r="E20" s="1461"/>
      <c r="F20" s="1254">
        <f>F22+F23+F25</f>
        <v>3997</v>
      </c>
      <c r="G20" s="1470"/>
      <c r="H20" s="744"/>
    </row>
    <row r="21" spans="1:8" ht="15.75">
      <c r="A21" s="1259">
        <f t="shared" si="0"/>
        <v>18</v>
      </c>
      <c r="B21" s="1256" t="s">
        <v>3025</v>
      </c>
      <c r="C21" s="1458"/>
      <c r="D21" s="1257" t="s">
        <v>3026</v>
      </c>
      <c r="E21" s="1461"/>
      <c r="F21" s="1258">
        <f>F22+F23</f>
        <v>3298</v>
      </c>
      <c r="G21" s="1470"/>
      <c r="H21" s="744"/>
    </row>
    <row r="22" spans="1:8" ht="15.75">
      <c r="A22" s="1259">
        <f t="shared" si="0"/>
        <v>19</v>
      </c>
      <c r="B22" s="1256" t="s">
        <v>3027</v>
      </c>
      <c r="C22" s="1458"/>
      <c r="D22" s="1257" t="s">
        <v>3028</v>
      </c>
      <c r="E22" s="1461"/>
      <c r="F22" s="1258">
        <v>2299</v>
      </c>
      <c r="G22" s="1470"/>
      <c r="H22" s="744"/>
    </row>
    <row r="23" spans="1:8" ht="15.75">
      <c r="A23" s="1259">
        <f t="shared" si="0"/>
        <v>20</v>
      </c>
      <c r="B23" s="1256" t="s">
        <v>3029</v>
      </c>
      <c r="C23" s="1458"/>
      <c r="D23" s="1257" t="s">
        <v>3030</v>
      </c>
      <c r="E23" s="1461"/>
      <c r="F23" s="1258">
        <v>999</v>
      </c>
      <c r="G23" s="1470"/>
      <c r="H23" s="744"/>
    </row>
    <row r="24" spans="1:8" ht="15.75">
      <c r="A24" s="1260">
        <f t="shared" si="0"/>
        <v>21</v>
      </c>
      <c r="B24" s="1256" t="s">
        <v>3031</v>
      </c>
      <c r="C24" s="1458"/>
      <c r="D24" s="1257" t="s">
        <v>3032</v>
      </c>
      <c r="E24" s="1461"/>
      <c r="F24" s="1258">
        <v>999</v>
      </c>
      <c r="G24" s="1470"/>
      <c r="H24" s="744"/>
    </row>
    <row r="25" spans="1:8" ht="15.75">
      <c r="A25" s="1259">
        <f t="shared" si="0"/>
        <v>22</v>
      </c>
      <c r="B25" s="1256" t="s">
        <v>3033</v>
      </c>
      <c r="C25" s="1458"/>
      <c r="D25" s="1257" t="s">
        <v>3034</v>
      </c>
      <c r="E25" s="1461"/>
      <c r="F25" s="1258">
        <v>699</v>
      </c>
      <c r="G25" s="1470"/>
      <c r="H25" s="744"/>
    </row>
    <row r="26" spans="1:8" ht="16.5" thickBot="1">
      <c r="A26" s="1259">
        <f t="shared" si="0"/>
        <v>23</v>
      </c>
      <c r="B26" s="1256" t="s">
        <v>3035</v>
      </c>
      <c r="C26" s="1458"/>
      <c r="D26" s="1257" t="s">
        <v>3036</v>
      </c>
      <c r="E26" s="1461"/>
      <c r="F26" s="1258">
        <v>699</v>
      </c>
      <c r="G26" s="1470"/>
      <c r="H26" s="744"/>
    </row>
    <row r="27" spans="1:8" ht="15.75">
      <c r="A27" s="1259">
        <f t="shared" si="0"/>
        <v>24</v>
      </c>
      <c r="B27" s="1252" t="s">
        <v>3037</v>
      </c>
      <c r="C27" s="1458"/>
      <c r="D27" s="1253" t="s">
        <v>3038</v>
      </c>
      <c r="E27" s="1461"/>
      <c r="F27" s="1254">
        <f>F29+F30+F32</f>
        <v>3997</v>
      </c>
      <c r="G27" s="1470"/>
      <c r="H27" s="744"/>
    </row>
    <row r="28" spans="1:8" ht="15.75">
      <c r="A28" s="1259">
        <f t="shared" si="0"/>
        <v>25</v>
      </c>
      <c r="B28" s="1256" t="s">
        <v>3039</v>
      </c>
      <c r="C28" s="1458"/>
      <c r="D28" s="1257" t="s">
        <v>3040</v>
      </c>
      <c r="E28" s="1461"/>
      <c r="F28" s="1258">
        <f>F29+F30</f>
        <v>3298</v>
      </c>
      <c r="G28" s="1470"/>
      <c r="H28" s="744"/>
    </row>
    <row r="29" spans="1:8" ht="15.75">
      <c r="A29" s="1259">
        <f t="shared" si="0"/>
        <v>26</v>
      </c>
      <c r="B29" s="1256" t="s">
        <v>3041</v>
      </c>
      <c r="C29" s="1458"/>
      <c r="D29" s="1257" t="s">
        <v>3042</v>
      </c>
      <c r="E29" s="1461"/>
      <c r="F29" s="1258">
        <v>2299</v>
      </c>
      <c r="G29" s="1470"/>
      <c r="H29" s="744"/>
    </row>
    <row r="30" spans="1:8" ht="15.75">
      <c r="A30" s="1259">
        <f t="shared" si="0"/>
        <v>27</v>
      </c>
      <c r="B30" s="1256" t="s">
        <v>3043</v>
      </c>
      <c r="C30" s="1458"/>
      <c r="D30" s="1257" t="s">
        <v>3044</v>
      </c>
      <c r="E30" s="1461"/>
      <c r="F30" s="1258">
        <v>999</v>
      </c>
      <c r="G30" s="1470"/>
      <c r="H30" s="744"/>
    </row>
    <row r="31" spans="1:8" ht="15.75">
      <c r="A31" s="1259">
        <f t="shared" si="0"/>
        <v>28</v>
      </c>
      <c r="B31" s="1256" t="s">
        <v>3045</v>
      </c>
      <c r="C31" s="1458"/>
      <c r="D31" s="1257" t="s">
        <v>3046</v>
      </c>
      <c r="E31" s="1461"/>
      <c r="F31" s="1258">
        <v>999</v>
      </c>
      <c r="G31" s="1470"/>
      <c r="H31" s="744"/>
    </row>
    <row r="32" spans="1:8" ht="15.75">
      <c r="A32" s="1261">
        <f>A31+1</f>
        <v>29</v>
      </c>
      <c r="B32" s="1256" t="s">
        <v>3047</v>
      </c>
      <c r="C32" s="1458"/>
      <c r="D32" s="1257" t="s">
        <v>3048</v>
      </c>
      <c r="E32" s="1461"/>
      <c r="F32" s="1258">
        <v>699</v>
      </c>
      <c r="G32" s="1470"/>
      <c r="H32" s="744"/>
    </row>
    <row r="33" spans="1:8" ht="16.5" thickBot="1">
      <c r="A33" s="1261">
        <f>A32+1</f>
        <v>30</v>
      </c>
      <c r="B33" s="1256" t="s">
        <v>3049</v>
      </c>
      <c r="C33" s="1458"/>
      <c r="D33" s="1257" t="s">
        <v>3050</v>
      </c>
      <c r="E33" s="1461"/>
      <c r="F33" s="1258">
        <v>699</v>
      </c>
      <c r="G33" s="1470"/>
      <c r="H33" s="744"/>
    </row>
    <row r="34" spans="1:8" ht="15.75">
      <c r="A34" s="1261">
        <f>A33+1</f>
        <v>31</v>
      </c>
      <c r="B34" s="1252" t="s">
        <v>3051</v>
      </c>
      <c r="C34" s="1458"/>
      <c r="D34" s="1253" t="s">
        <v>3052</v>
      </c>
      <c r="E34" s="1461"/>
      <c r="F34" s="1254">
        <f>F36+F38+F40</f>
        <v>3997</v>
      </c>
      <c r="G34" s="1470"/>
      <c r="H34" s="744"/>
    </row>
    <row r="35" spans="1:8" ht="15.75">
      <c r="A35" s="1261">
        <f t="shared" ref="A35:A98" si="1">A34+1</f>
        <v>32</v>
      </c>
      <c r="B35" s="1256" t="s">
        <v>3053</v>
      </c>
      <c r="C35" s="1458"/>
      <c r="D35" s="1257" t="s">
        <v>3054</v>
      </c>
      <c r="E35" s="1461"/>
      <c r="F35" s="1258">
        <f>F36+F38</f>
        <v>3298</v>
      </c>
      <c r="G35" s="1470"/>
      <c r="H35" s="744"/>
    </row>
    <row r="36" spans="1:8" ht="15.75">
      <c r="A36" s="1261">
        <f t="shared" si="1"/>
        <v>33</v>
      </c>
      <c r="B36" s="1256" t="s">
        <v>3055</v>
      </c>
      <c r="C36" s="1458"/>
      <c r="D36" s="1257" t="s">
        <v>3056</v>
      </c>
      <c r="E36" s="1461"/>
      <c r="F36" s="1258">
        <v>2299</v>
      </c>
      <c r="G36" s="1470"/>
      <c r="H36" s="744"/>
    </row>
    <row r="37" spans="1:8" ht="15.75">
      <c r="A37" s="1261">
        <f t="shared" si="1"/>
        <v>34</v>
      </c>
      <c r="B37" s="1256" t="s">
        <v>3057</v>
      </c>
      <c r="C37" s="1458"/>
      <c r="D37" s="1257" t="s">
        <v>3058</v>
      </c>
      <c r="E37" s="1461"/>
      <c r="F37" s="1258">
        <v>2299</v>
      </c>
      <c r="G37" s="1470"/>
      <c r="H37" s="744"/>
    </row>
    <row r="38" spans="1:8" ht="15.75">
      <c r="A38" s="1259">
        <f t="shared" si="1"/>
        <v>35</v>
      </c>
      <c r="B38" s="1256" t="s">
        <v>3059</v>
      </c>
      <c r="C38" s="1458"/>
      <c r="D38" s="1257" t="s">
        <v>3060</v>
      </c>
      <c r="E38" s="1461"/>
      <c r="F38" s="1258">
        <v>999</v>
      </c>
      <c r="G38" s="1470"/>
      <c r="H38" s="744"/>
    </row>
    <row r="39" spans="1:8" ht="15.75">
      <c r="A39" s="1259">
        <f t="shared" si="1"/>
        <v>36</v>
      </c>
      <c r="B39" s="1256" t="s">
        <v>3061</v>
      </c>
      <c r="C39" s="1458"/>
      <c r="D39" s="1257" t="s">
        <v>3062</v>
      </c>
      <c r="E39" s="1461"/>
      <c r="F39" s="1258">
        <v>999</v>
      </c>
      <c r="G39" s="1470"/>
      <c r="H39" s="744"/>
    </row>
    <row r="40" spans="1:8" ht="15.75">
      <c r="A40" s="1259">
        <f t="shared" si="1"/>
        <v>37</v>
      </c>
      <c r="B40" s="1256" t="s">
        <v>3063</v>
      </c>
      <c r="C40" s="1458"/>
      <c r="D40" s="1257" t="s">
        <v>3064</v>
      </c>
      <c r="E40" s="1461"/>
      <c r="F40" s="1258">
        <v>699</v>
      </c>
      <c r="G40" s="1470"/>
      <c r="H40" s="744"/>
    </row>
    <row r="41" spans="1:8" ht="16.5" thickBot="1">
      <c r="A41" s="1259">
        <f t="shared" si="1"/>
        <v>38</v>
      </c>
      <c r="B41" s="1256" t="s">
        <v>3065</v>
      </c>
      <c r="C41" s="1458"/>
      <c r="D41" s="1257" t="s">
        <v>3066</v>
      </c>
      <c r="E41" s="1461"/>
      <c r="F41" s="1258">
        <v>699</v>
      </c>
      <c r="G41" s="1470"/>
      <c r="H41" s="744"/>
    </row>
    <row r="42" spans="1:8" ht="15.75">
      <c r="A42" s="1259">
        <f t="shared" si="1"/>
        <v>39</v>
      </c>
      <c r="B42" s="1252" t="s">
        <v>3067</v>
      </c>
      <c r="C42" s="1458"/>
      <c r="D42" s="1253" t="s">
        <v>3068</v>
      </c>
      <c r="E42" s="1461"/>
      <c r="F42" s="1254">
        <f>F44+F45+F47</f>
        <v>3697</v>
      </c>
      <c r="G42" s="1470"/>
      <c r="H42" s="744"/>
    </row>
    <row r="43" spans="1:8" ht="15.75">
      <c r="A43" s="1259">
        <f t="shared" si="1"/>
        <v>40</v>
      </c>
      <c r="B43" s="1256" t="s">
        <v>3069</v>
      </c>
      <c r="C43" s="1458"/>
      <c r="D43" s="1257" t="s">
        <v>3070</v>
      </c>
      <c r="E43" s="1461"/>
      <c r="F43" s="1258">
        <f>F44+F45</f>
        <v>2998</v>
      </c>
      <c r="G43" s="1470"/>
      <c r="H43" s="744"/>
    </row>
    <row r="44" spans="1:8" ht="15.75">
      <c r="A44" s="1259">
        <f t="shared" si="1"/>
        <v>41</v>
      </c>
      <c r="B44" s="1256" t="s">
        <v>3071</v>
      </c>
      <c r="C44" s="1458"/>
      <c r="D44" s="1257" t="s">
        <v>3072</v>
      </c>
      <c r="E44" s="1461"/>
      <c r="F44" s="1258">
        <v>2099</v>
      </c>
      <c r="G44" s="1470"/>
      <c r="H44" s="744"/>
    </row>
    <row r="45" spans="1:8" ht="15.75">
      <c r="A45" s="1255">
        <f t="shared" si="1"/>
        <v>42</v>
      </c>
      <c r="B45" s="1256" t="s">
        <v>3073</v>
      </c>
      <c r="C45" s="1458"/>
      <c r="D45" s="1257" t="s">
        <v>3074</v>
      </c>
      <c r="E45" s="1461"/>
      <c r="F45" s="1258">
        <v>899</v>
      </c>
      <c r="G45" s="1470"/>
      <c r="H45" s="744"/>
    </row>
    <row r="46" spans="1:8" ht="15.75">
      <c r="A46" s="1255">
        <f t="shared" si="1"/>
        <v>43</v>
      </c>
      <c r="B46" s="1256" t="s">
        <v>3075</v>
      </c>
      <c r="C46" s="1458"/>
      <c r="D46" s="1257" t="s">
        <v>3076</v>
      </c>
      <c r="E46" s="1461"/>
      <c r="F46" s="1258">
        <v>899</v>
      </c>
      <c r="G46" s="1470"/>
      <c r="H46" s="744"/>
    </row>
    <row r="47" spans="1:8" ht="15.75">
      <c r="A47" s="1259">
        <f t="shared" si="1"/>
        <v>44</v>
      </c>
      <c r="B47" s="1256" t="s">
        <v>3077</v>
      </c>
      <c r="C47" s="1458"/>
      <c r="D47" s="1257" t="s">
        <v>3078</v>
      </c>
      <c r="E47" s="1461"/>
      <c r="F47" s="1258">
        <v>699</v>
      </c>
      <c r="G47" s="1470"/>
      <c r="H47" s="744"/>
    </row>
    <row r="48" spans="1:8" ht="16.5" thickBot="1">
      <c r="A48" s="1259">
        <f t="shared" si="1"/>
        <v>45</v>
      </c>
      <c r="B48" s="1256" t="s">
        <v>3079</v>
      </c>
      <c r="C48" s="1458"/>
      <c r="D48" s="1257" t="s">
        <v>3080</v>
      </c>
      <c r="E48" s="1461"/>
      <c r="F48" s="1258">
        <v>699</v>
      </c>
      <c r="G48" s="1470"/>
      <c r="H48" s="744"/>
    </row>
    <row r="49" spans="1:8" ht="15.75">
      <c r="A49" s="1259">
        <f t="shared" si="1"/>
        <v>46</v>
      </c>
      <c r="B49" s="1252" t="s">
        <v>3067</v>
      </c>
      <c r="C49" s="1458"/>
      <c r="D49" s="1253" t="s">
        <v>3081</v>
      </c>
      <c r="E49" s="1461"/>
      <c r="F49" s="1254">
        <f>F51+F52+F54</f>
        <v>3697</v>
      </c>
      <c r="G49" s="1470"/>
      <c r="H49" s="744"/>
    </row>
    <row r="50" spans="1:8" ht="15.75">
      <c r="A50" s="1259">
        <f t="shared" si="1"/>
        <v>47</v>
      </c>
      <c r="B50" s="1256" t="s">
        <v>3069</v>
      </c>
      <c r="C50" s="1458"/>
      <c r="D50" s="1257" t="s">
        <v>3082</v>
      </c>
      <c r="E50" s="1461"/>
      <c r="F50" s="1258">
        <f>F51+F52</f>
        <v>2998</v>
      </c>
      <c r="G50" s="1470"/>
      <c r="H50" s="744"/>
    </row>
    <row r="51" spans="1:8" ht="15.75">
      <c r="A51" s="1259">
        <f t="shared" si="1"/>
        <v>48</v>
      </c>
      <c r="B51" s="1256" t="s">
        <v>3071</v>
      </c>
      <c r="C51" s="1458"/>
      <c r="D51" s="1257" t="s">
        <v>3083</v>
      </c>
      <c r="E51" s="1461"/>
      <c r="F51" s="1258">
        <v>2099</v>
      </c>
      <c r="G51" s="1470"/>
      <c r="H51" s="744"/>
    </row>
    <row r="52" spans="1:8" ht="15.75">
      <c r="A52" s="1259">
        <f t="shared" si="1"/>
        <v>49</v>
      </c>
      <c r="B52" s="1256" t="s">
        <v>3073</v>
      </c>
      <c r="C52" s="1458"/>
      <c r="D52" s="1257" t="s">
        <v>3084</v>
      </c>
      <c r="E52" s="1461"/>
      <c r="F52" s="1258">
        <v>899</v>
      </c>
      <c r="G52" s="1470"/>
      <c r="H52" s="744"/>
    </row>
    <row r="53" spans="1:8" ht="15.75">
      <c r="A53" s="1259">
        <f t="shared" si="1"/>
        <v>50</v>
      </c>
      <c r="B53" s="1256" t="s">
        <v>3075</v>
      </c>
      <c r="C53" s="1458"/>
      <c r="D53" s="1257" t="s">
        <v>3085</v>
      </c>
      <c r="E53" s="1461"/>
      <c r="F53" s="1258">
        <v>899</v>
      </c>
      <c r="G53" s="1470"/>
      <c r="H53" s="744"/>
    </row>
    <row r="54" spans="1:8" ht="15.75">
      <c r="A54" s="1259">
        <f t="shared" si="1"/>
        <v>51</v>
      </c>
      <c r="B54" s="1256" t="s">
        <v>3077</v>
      </c>
      <c r="C54" s="1458"/>
      <c r="D54" s="1257" t="s">
        <v>3086</v>
      </c>
      <c r="E54" s="1461"/>
      <c r="F54" s="1258">
        <v>699</v>
      </c>
      <c r="G54" s="1470"/>
      <c r="H54" s="744"/>
    </row>
    <row r="55" spans="1:8" ht="16.5" thickBot="1">
      <c r="A55" s="1259">
        <f t="shared" si="1"/>
        <v>52</v>
      </c>
      <c r="B55" s="1256" t="s">
        <v>3079</v>
      </c>
      <c r="C55" s="1458"/>
      <c r="D55" s="1257" t="s">
        <v>3087</v>
      </c>
      <c r="E55" s="1461"/>
      <c r="F55" s="1258">
        <v>699</v>
      </c>
      <c r="G55" s="1470"/>
      <c r="H55" s="744"/>
    </row>
    <row r="56" spans="1:8" ht="15" customHeight="1">
      <c r="A56" s="1259">
        <f t="shared" si="1"/>
        <v>53</v>
      </c>
      <c r="B56" s="1252" t="s">
        <v>3088</v>
      </c>
      <c r="C56" s="1458"/>
      <c r="D56" s="1253" t="s">
        <v>3089</v>
      </c>
      <c r="E56" s="1461"/>
      <c r="F56" s="1254">
        <f>F58+F59+F61</f>
        <v>3697</v>
      </c>
      <c r="G56" s="1470"/>
      <c r="H56" s="744"/>
    </row>
    <row r="57" spans="1:8" ht="15.75">
      <c r="A57" s="1259">
        <f t="shared" si="1"/>
        <v>54</v>
      </c>
      <c r="B57" s="1256" t="s">
        <v>3090</v>
      </c>
      <c r="C57" s="1458"/>
      <c r="D57" s="1257" t="s">
        <v>3091</v>
      </c>
      <c r="E57" s="1461"/>
      <c r="F57" s="1258">
        <f>F58+F59</f>
        <v>2998</v>
      </c>
      <c r="G57" s="1470"/>
      <c r="H57" s="744"/>
    </row>
    <row r="58" spans="1:8" ht="15.75">
      <c r="A58" s="1259">
        <f t="shared" si="1"/>
        <v>55</v>
      </c>
      <c r="B58" s="1256" t="s">
        <v>3092</v>
      </c>
      <c r="C58" s="1458"/>
      <c r="D58" s="1257" t="s">
        <v>3093</v>
      </c>
      <c r="E58" s="1461"/>
      <c r="F58" s="1258">
        <v>2099</v>
      </c>
      <c r="G58" s="1470"/>
      <c r="H58" s="744"/>
    </row>
    <row r="59" spans="1:8" ht="15.75">
      <c r="A59" s="1259">
        <f t="shared" si="1"/>
        <v>56</v>
      </c>
      <c r="B59" s="1256" t="s">
        <v>3094</v>
      </c>
      <c r="C59" s="1458"/>
      <c r="D59" s="1257" t="s">
        <v>3095</v>
      </c>
      <c r="E59" s="1461"/>
      <c r="F59" s="1258">
        <v>899</v>
      </c>
      <c r="G59" s="1470"/>
      <c r="H59" s="744"/>
    </row>
    <row r="60" spans="1:8" ht="15.75">
      <c r="A60" s="1259">
        <f t="shared" si="1"/>
        <v>57</v>
      </c>
      <c r="B60" s="1256" t="s">
        <v>3096</v>
      </c>
      <c r="C60" s="1458"/>
      <c r="D60" s="1257" t="s">
        <v>3097</v>
      </c>
      <c r="E60" s="1461"/>
      <c r="F60" s="1258">
        <v>899</v>
      </c>
      <c r="G60" s="1470"/>
      <c r="H60" s="744"/>
    </row>
    <row r="61" spans="1:8" ht="15.75">
      <c r="A61" s="1259">
        <f t="shared" si="1"/>
        <v>58</v>
      </c>
      <c r="B61" s="1256" t="s">
        <v>3098</v>
      </c>
      <c r="C61" s="1458"/>
      <c r="D61" s="1257" t="s">
        <v>3099</v>
      </c>
      <c r="E61" s="1461"/>
      <c r="F61" s="1258">
        <v>699</v>
      </c>
      <c r="G61" s="1470"/>
      <c r="H61" s="744"/>
    </row>
    <row r="62" spans="1:8" ht="16.5" thickBot="1">
      <c r="A62" s="1259">
        <f t="shared" si="1"/>
        <v>59</v>
      </c>
      <c r="B62" s="1256" t="s">
        <v>3100</v>
      </c>
      <c r="C62" s="1458"/>
      <c r="D62" s="1257" t="s">
        <v>3101</v>
      </c>
      <c r="E62" s="1461"/>
      <c r="F62" s="1258">
        <v>699</v>
      </c>
      <c r="G62" s="1470"/>
      <c r="H62" s="744"/>
    </row>
    <row r="63" spans="1:8" ht="15.75">
      <c r="A63" s="1259">
        <f t="shared" si="1"/>
        <v>60</v>
      </c>
      <c r="B63" s="1252" t="s">
        <v>3102</v>
      </c>
      <c r="C63" s="1458"/>
      <c r="D63" s="1253" t="s">
        <v>3103</v>
      </c>
      <c r="E63" s="1461"/>
      <c r="F63" s="1254">
        <f>F65+F67+F69</f>
        <v>3697</v>
      </c>
      <c r="G63" s="1470"/>
      <c r="H63" s="744"/>
    </row>
    <row r="64" spans="1:8" ht="15.75">
      <c r="A64" s="1259">
        <f t="shared" si="1"/>
        <v>61</v>
      </c>
      <c r="B64" s="1256" t="s">
        <v>3104</v>
      </c>
      <c r="C64" s="1458"/>
      <c r="D64" s="1257" t="s">
        <v>3105</v>
      </c>
      <c r="E64" s="1461"/>
      <c r="F64" s="1258">
        <f>F65+F67</f>
        <v>2998</v>
      </c>
      <c r="G64" s="1470"/>
      <c r="H64" s="744"/>
    </row>
    <row r="65" spans="1:8" ht="15.75">
      <c r="A65" s="1259">
        <f t="shared" si="1"/>
        <v>62</v>
      </c>
      <c r="B65" s="1256" t="s">
        <v>3106</v>
      </c>
      <c r="C65" s="1458"/>
      <c r="D65" s="1257" t="s">
        <v>3107</v>
      </c>
      <c r="E65" s="1461"/>
      <c r="F65" s="1258">
        <v>2099</v>
      </c>
      <c r="G65" s="1470"/>
      <c r="H65" s="744"/>
    </row>
    <row r="66" spans="1:8" ht="15.75">
      <c r="A66" s="1259">
        <f t="shared" si="1"/>
        <v>63</v>
      </c>
      <c r="B66" s="1256" t="s">
        <v>3108</v>
      </c>
      <c r="C66" s="1458"/>
      <c r="D66" s="1257" t="s">
        <v>3109</v>
      </c>
      <c r="E66" s="1461"/>
      <c r="F66" s="1258">
        <v>2099</v>
      </c>
      <c r="G66" s="1470"/>
      <c r="H66" s="744"/>
    </row>
    <row r="67" spans="1:8" ht="15.75">
      <c r="A67" s="1259">
        <f t="shared" si="1"/>
        <v>64</v>
      </c>
      <c r="B67" s="1256" t="s">
        <v>3110</v>
      </c>
      <c r="C67" s="1458"/>
      <c r="D67" s="1257" t="s">
        <v>3111</v>
      </c>
      <c r="E67" s="1461"/>
      <c r="F67" s="1258">
        <v>899</v>
      </c>
      <c r="G67" s="1470"/>
      <c r="H67" s="744"/>
    </row>
    <row r="68" spans="1:8" ht="15.75">
      <c r="A68" s="1259">
        <f t="shared" si="1"/>
        <v>65</v>
      </c>
      <c r="B68" s="1256" t="s">
        <v>3112</v>
      </c>
      <c r="C68" s="1458"/>
      <c r="D68" s="1257" t="s">
        <v>3113</v>
      </c>
      <c r="E68" s="1461"/>
      <c r="F68" s="1258">
        <v>899</v>
      </c>
      <c r="G68" s="1470"/>
      <c r="H68" s="744"/>
    </row>
    <row r="69" spans="1:8" ht="15.75">
      <c r="A69" s="1259">
        <f t="shared" si="1"/>
        <v>66</v>
      </c>
      <c r="B69" s="1256" t="s">
        <v>3114</v>
      </c>
      <c r="C69" s="1458"/>
      <c r="D69" s="1257" t="s">
        <v>3115</v>
      </c>
      <c r="E69" s="1461"/>
      <c r="F69" s="1258">
        <v>699</v>
      </c>
      <c r="G69" s="1470"/>
      <c r="H69" s="744"/>
    </row>
    <row r="70" spans="1:8" ht="16.5" thickBot="1">
      <c r="A70" s="1259">
        <f t="shared" si="1"/>
        <v>67</v>
      </c>
      <c r="B70" s="1256" t="s">
        <v>3116</v>
      </c>
      <c r="C70" s="1458"/>
      <c r="D70" s="1257" t="s">
        <v>3117</v>
      </c>
      <c r="E70" s="1461"/>
      <c r="F70" s="1258">
        <v>699</v>
      </c>
      <c r="G70" s="1470"/>
      <c r="H70" s="744"/>
    </row>
    <row r="71" spans="1:8" ht="15.75">
      <c r="A71" s="1259">
        <f t="shared" si="1"/>
        <v>68</v>
      </c>
      <c r="B71" s="1252" t="s">
        <v>3118</v>
      </c>
      <c r="C71" s="1458"/>
      <c r="D71" s="1253" t="s">
        <v>3119</v>
      </c>
      <c r="E71" s="1461"/>
      <c r="F71" s="1254">
        <f>F73+F75+F77</f>
        <v>3697</v>
      </c>
      <c r="G71" s="1470"/>
      <c r="H71" s="744"/>
    </row>
    <row r="72" spans="1:8" ht="15.75">
      <c r="A72" s="1259">
        <f t="shared" si="1"/>
        <v>69</v>
      </c>
      <c r="B72" s="1256" t="s">
        <v>3120</v>
      </c>
      <c r="C72" s="1458"/>
      <c r="D72" s="1257" t="s">
        <v>3121</v>
      </c>
      <c r="E72" s="1461"/>
      <c r="F72" s="1258">
        <f>F73+F75</f>
        <v>2998</v>
      </c>
      <c r="G72" s="1470"/>
      <c r="H72" s="744"/>
    </row>
    <row r="73" spans="1:8" ht="15.75">
      <c r="A73" s="1259">
        <f t="shared" si="1"/>
        <v>70</v>
      </c>
      <c r="B73" s="1256" t="s">
        <v>3122</v>
      </c>
      <c r="C73" s="1458"/>
      <c r="D73" s="1257" t="s">
        <v>3123</v>
      </c>
      <c r="E73" s="1461"/>
      <c r="F73" s="1258">
        <v>2099</v>
      </c>
      <c r="G73" s="1470"/>
      <c r="H73" s="744"/>
    </row>
    <row r="74" spans="1:8" ht="15.75">
      <c r="A74" s="1259">
        <f t="shared" si="1"/>
        <v>71</v>
      </c>
      <c r="B74" s="1256" t="s">
        <v>3124</v>
      </c>
      <c r="C74" s="1458"/>
      <c r="D74" s="1257" t="s">
        <v>3125</v>
      </c>
      <c r="E74" s="1461"/>
      <c r="F74" s="1258">
        <v>2099</v>
      </c>
      <c r="G74" s="1470"/>
      <c r="H74" s="744"/>
    </row>
    <row r="75" spans="1:8" ht="15.75">
      <c r="A75" s="1259">
        <f t="shared" si="1"/>
        <v>72</v>
      </c>
      <c r="B75" s="1256" t="s">
        <v>3126</v>
      </c>
      <c r="C75" s="1458"/>
      <c r="D75" s="1257" t="s">
        <v>3127</v>
      </c>
      <c r="E75" s="1461"/>
      <c r="F75" s="1258">
        <v>899</v>
      </c>
      <c r="G75" s="1470"/>
      <c r="H75" s="744"/>
    </row>
    <row r="76" spans="1:8" ht="15.75">
      <c r="A76" s="1259">
        <f t="shared" si="1"/>
        <v>73</v>
      </c>
      <c r="B76" s="1256" t="s">
        <v>3128</v>
      </c>
      <c r="C76" s="1458"/>
      <c r="D76" s="1257" t="s">
        <v>3129</v>
      </c>
      <c r="E76" s="1461"/>
      <c r="F76" s="1258">
        <v>899</v>
      </c>
      <c r="G76" s="1470"/>
      <c r="H76" s="744"/>
    </row>
    <row r="77" spans="1:8" ht="15.75">
      <c r="A77" s="1259">
        <f t="shared" si="1"/>
        <v>74</v>
      </c>
      <c r="B77" s="1256" t="s">
        <v>3130</v>
      </c>
      <c r="C77" s="1458"/>
      <c r="D77" s="1257" t="s">
        <v>3131</v>
      </c>
      <c r="E77" s="1461"/>
      <c r="F77" s="1258">
        <v>699</v>
      </c>
      <c r="G77" s="1470"/>
      <c r="H77" s="744"/>
    </row>
    <row r="78" spans="1:8" ht="16.5" thickBot="1">
      <c r="A78" s="1262">
        <f t="shared" si="1"/>
        <v>75</v>
      </c>
      <c r="B78" s="1263" t="s">
        <v>3132</v>
      </c>
      <c r="C78" s="1459"/>
      <c r="D78" s="1264" t="s">
        <v>3133</v>
      </c>
      <c r="E78" s="1462"/>
      <c r="F78" s="1265">
        <v>699</v>
      </c>
      <c r="G78" s="1471"/>
      <c r="H78" s="744"/>
    </row>
    <row r="79" spans="1:8" ht="15.75">
      <c r="A79" s="1266">
        <f t="shared" si="1"/>
        <v>76</v>
      </c>
      <c r="B79" s="1267" t="s">
        <v>3134</v>
      </c>
      <c r="C79" s="1463"/>
      <c r="D79" s="1268" t="s">
        <v>3135</v>
      </c>
      <c r="E79" s="1466"/>
      <c r="F79" s="1269">
        <f>F81+F82+F84</f>
        <v>3697</v>
      </c>
      <c r="G79" s="1472" t="s">
        <v>3136</v>
      </c>
      <c r="H79" s="744"/>
    </row>
    <row r="80" spans="1:8" ht="15.75">
      <c r="A80" s="1259">
        <f t="shared" si="1"/>
        <v>77</v>
      </c>
      <c r="B80" s="1270" t="s">
        <v>3137</v>
      </c>
      <c r="C80" s="1464"/>
      <c r="D80" s="1271" t="s">
        <v>3138</v>
      </c>
      <c r="E80" s="1467"/>
      <c r="F80" s="1272">
        <f>F81+F82</f>
        <v>2998</v>
      </c>
      <c r="G80" s="1473"/>
      <c r="H80" s="744"/>
    </row>
    <row r="81" spans="1:8" ht="15.75">
      <c r="A81" s="1259">
        <f t="shared" si="1"/>
        <v>78</v>
      </c>
      <c r="B81" s="1270" t="s">
        <v>3139</v>
      </c>
      <c r="C81" s="1464"/>
      <c r="D81" s="1271" t="s">
        <v>3140</v>
      </c>
      <c r="E81" s="1467"/>
      <c r="F81" s="1272">
        <v>2099</v>
      </c>
      <c r="G81" s="1473"/>
      <c r="H81" s="744"/>
    </row>
    <row r="82" spans="1:8" ht="15.75">
      <c r="A82" s="1259">
        <f t="shared" si="1"/>
        <v>79</v>
      </c>
      <c r="B82" s="1270" t="s">
        <v>3141</v>
      </c>
      <c r="C82" s="1464"/>
      <c r="D82" s="1271" t="s">
        <v>3142</v>
      </c>
      <c r="E82" s="1467"/>
      <c r="F82" s="1272">
        <v>899</v>
      </c>
      <c r="G82" s="1473"/>
      <c r="H82" s="744"/>
    </row>
    <row r="83" spans="1:8" ht="15.75">
      <c r="A83" s="1259">
        <f t="shared" si="1"/>
        <v>80</v>
      </c>
      <c r="B83" s="1270" t="s">
        <v>3143</v>
      </c>
      <c r="C83" s="1464"/>
      <c r="D83" s="1271" t="s">
        <v>3144</v>
      </c>
      <c r="E83" s="1467"/>
      <c r="F83" s="1272">
        <v>899</v>
      </c>
      <c r="G83" s="1473"/>
      <c r="H83" s="744"/>
    </row>
    <row r="84" spans="1:8" ht="15.75">
      <c r="A84" s="1259">
        <f t="shared" si="1"/>
        <v>81</v>
      </c>
      <c r="B84" s="1270" t="s">
        <v>3145</v>
      </c>
      <c r="C84" s="1464"/>
      <c r="D84" s="1271" t="s">
        <v>3146</v>
      </c>
      <c r="E84" s="1467"/>
      <c r="F84" s="1272">
        <v>699</v>
      </c>
      <c r="G84" s="1473"/>
      <c r="H84" s="744"/>
    </row>
    <row r="85" spans="1:8" ht="16.5" thickBot="1">
      <c r="A85" s="1262">
        <f t="shared" si="1"/>
        <v>82</v>
      </c>
      <c r="B85" s="1273" t="s">
        <v>3147</v>
      </c>
      <c r="C85" s="1464"/>
      <c r="D85" s="1274" t="s">
        <v>3148</v>
      </c>
      <c r="E85" s="1467"/>
      <c r="F85" s="1275">
        <v>699</v>
      </c>
      <c r="G85" s="1473"/>
      <c r="H85" s="744"/>
    </row>
    <row r="86" spans="1:8" ht="15.75">
      <c r="A86" s="1266">
        <f t="shared" si="1"/>
        <v>83</v>
      </c>
      <c r="B86" s="1267" t="s">
        <v>3149</v>
      </c>
      <c r="C86" s="1464"/>
      <c r="D86" s="1268" t="s">
        <v>3150</v>
      </c>
      <c r="E86" s="1467"/>
      <c r="F86" s="1269">
        <f>F88+F90+F92</f>
        <v>3697</v>
      </c>
      <c r="G86" s="1473"/>
      <c r="H86" s="744"/>
    </row>
    <row r="87" spans="1:8" ht="15.75">
      <c r="A87" s="1259">
        <f t="shared" si="1"/>
        <v>84</v>
      </c>
      <c r="B87" s="1270" t="s">
        <v>3130</v>
      </c>
      <c r="C87" s="1464"/>
      <c r="D87" s="1271" t="s">
        <v>3151</v>
      </c>
      <c r="E87" s="1467"/>
      <c r="F87" s="1272">
        <f>F88+F90</f>
        <v>2998</v>
      </c>
      <c r="G87" s="1473"/>
      <c r="H87" s="744"/>
    </row>
    <row r="88" spans="1:8" ht="15.75">
      <c r="A88" s="1259">
        <f t="shared" si="1"/>
        <v>85</v>
      </c>
      <c r="B88" s="1270" t="s">
        <v>3152</v>
      </c>
      <c r="C88" s="1464"/>
      <c r="D88" s="1271" t="s">
        <v>3153</v>
      </c>
      <c r="E88" s="1467"/>
      <c r="F88" s="1272">
        <v>2099</v>
      </c>
      <c r="G88" s="1473"/>
      <c r="H88" s="744"/>
    </row>
    <row r="89" spans="1:8" ht="15.75">
      <c r="A89" s="1259">
        <f t="shared" si="1"/>
        <v>86</v>
      </c>
      <c r="B89" s="1270" t="s">
        <v>3154</v>
      </c>
      <c r="C89" s="1464"/>
      <c r="D89" s="1271" t="s">
        <v>3155</v>
      </c>
      <c r="E89" s="1467"/>
      <c r="F89" s="1272">
        <v>2099</v>
      </c>
      <c r="G89" s="1473"/>
      <c r="H89" s="744"/>
    </row>
    <row r="90" spans="1:8" ht="15.75">
      <c r="A90" s="1259">
        <f t="shared" si="1"/>
        <v>87</v>
      </c>
      <c r="B90" s="1270" t="s">
        <v>3156</v>
      </c>
      <c r="C90" s="1464"/>
      <c r="D90" s="1271" t="s">
        <v>3157</v>
      </c>
      <c r="E90" s="1467"/>
      <c r="F90" s="1272">
        <v>899</v>
      </c>
      <c r="G90" s="1473"/>
      <c r="H90" s="744"/>
    </row>
    <row r="91" spans="1:8" ht="15.75">
      <c r="A91" s="1259">
        <f t="shared" si="1"/>
        <v>88</v>
      </c>
      <c r="B91" s="1270" t="s">
        <v>3158</v>
      </c>
      <c r="C91" s="1464"/>
      <c r="D91" s="1271" t="s">
        <v>3159</v>
      </c>
      <c r="E91" s="1467"/>
      <c r="F91" s="1272">
        <v>899</v>
      </c>
      <c r="G91" s="1473"/>
      <c r="H91" s="744"/>
    </row>
    <row r="92" spans="1:8" ht="15.75">
      <c r="A92" s="1259">
        <f t="shared" si="1"/>
        <v>89</v>
      </c>
      <c r="B92" s="1270" t="s">
        <v>3160</v>
      </c>
      <c r="C92" s="1464"/>
      <c r="D92" s="1271" t="s">
        <v>3161</v>
      </c>
      <c r="E92" s="1467"/>
      <c r="F92" s="1272">
        <v>699</v>
      </c>
      <c r="G92" s="1473"/>
      <c r="H92" s="744"/>
    </row>
    <row r="93" spans="1:8" ht="16.5" thickBot="1">
      <c r="A93" s="1262">
        <f t="shared" si="1"/>
        <v>90</v>
      </c>
      <c r="B93" s="1273" t="s">
        <v>3162</v>
      </c>
      <c r="C93" s="1464"/>
      <c r="D93" s="1274" t="s">
        <v>3163</v>
      </c>
      <c r="E93" s="1467"/>
      <c r="F93" s="1275">
        <v>699</v>
      </c>
      <c r="G93" s="1473"/>
      <c r="H93" s="744"/>
    </row>
    <row r="94" spans="1:8" ht="15.75">
      <c r="A94" s="1266">
        <f t="shared" si="1"/>
        <v>91</v>
      </c>
      <c r="B94" s="1267" t="s">
        <v>3164</v>
      </c>
      <c r="C94" s="1464"/>
      <c r="D94" s="1268" t="s">
        <v>3165</v>
      </c>
      <c r="E94" s="1467"/>
      <c r="F94" s="1269">
        <f>F96+F97+F99</f>
        <v>3697</v>
      </c>
      <c r="G94" s="1473"/>
      <c r="H94" s="744"/>
    </row>
    <row r="95" spans="1:8" ht="15.75">
      <c r="A95" s="1259">
        <f t="shared" si="1"/>
        <v>92</v>
      </c>
      <c r="B95" s="1270" t="s">
        <v>3166</v>
      </c>
      <c r="C95" s="1464"/>
      <c r="D95" s="1271" t="s">
        <v>3167</v>
      </c>
      <c r="E95" s="1467"/>
      <c r="F95" s="1272">
        <f>F96+F97</f>
        <v>2998</v>
      </c>
      <c r="G95" s="1473"/>
      <c r="H95" s="744"/>
    </row>
    <row r="96" spans="1:8" ht="15.75">
      <c r="A96" s="1259">
        <f t="shared" si="1"/>
        <v>93</v>
      </c>
      <c r="B96" s="1270" t="s">
        <v>3168</v>
      </c>
      <c r="C96" s="1464"/>
      <c r="D96" s="1271" t="s">
        <v>3169</v>
      </c>
      <c r="E96" s="1467"/>
      <c r="F96" s="1272">
        <v>2099</v>
      </c>
      <c r="G96" s="1473"/>
      <c r="H96" s="744"/>
    </row>
    <row r="97" spans="1:8" ht="15.75">
      <c r="A97" s="1259">
        <f t="shared" si="1"/>
        <v>94</v>
      </c>
      <c r="B97" s="1270" t="s">
        <v>3170</v>
      </c>
      <c r="C97" s="1464"/>
      <c r="D97" s="1271" t="s">
        <v>3171</v>
      </c>
      <c r="E97" s="1467"/>
      <c r="F97" s="1272">
        <v>899</v>
      </c>
      <c r="G97" s="1473"/>
      <c r="H97" s="744"/>
    </row>
    <row r="98" spans="1:8" ht="15.75">
      <c r="A98" s="1259">
        <f t="shared" si="1"/>
        <v>95</v>
      </c>
      <c r="B98" s="1270" t="s">
        <v>3172</v>
      </c>
      <c r="C98" s="1464"/>
      <c r="D98" s="1271" t="s">
        <v>3173</v>
      </c>
      <c r="E98" s="1467"/>
      <c r="F98" s="1272">
        <v>899</v>
      </c>
      <c r="G98" s="1473"/>
      <c r="H98" s="744"/>
    </row>
    <row r="99" spans="1:8" ht="15.75">
      <c r="A99" s="1259">
        <f t="shared" ref="A99:A125" si="2">A98+1</f>
        <v>96</v>
      </c>
      <c r="B99" s="1270" t="s">
        <v>3174</v>
      </c>
      <c r="C99" s="1464"/>
      <c r="D99" s="1271" t="s">
        <v>3175</v>
      </c>
      <c r="E99" s="1467"/>
      <c r="F99" s="1272">
        <v>699</v>
      </c>
      <c r="G99" s="1473"/>
      <c r="H99" s="744"/>
    </row>
    <row r="100" spans="1:8" ht="16.5" thickBot="1">
      <c r="A100" s="1262">
        <f t="shared" si="2"/>
        <v>97</v>
      </c>
      <c r="B100" s="1273" t="s">
        <v>3176</v>
      </c>
      <c r="C100" s="1464"/>
      <c r="D100" s="1274" t="s">
        <v>3177</v>
      </c>
      <c r="E100" s="1467"/>
      <c r="F100" s="1275">
        <v>699</v>
      </c>
      <c r="G100" s="1473"/>
      <c r="H100" s="744"/>
    </row>
    <row r="101" spans="1:8" ht="15.75">
      <c r="A101" s="1266">
        <f t="shared" si="2"/>
        <v>98</v>
      </c>
      <c r="B101" s="1267" t="s">
        <v>3178</v>
      </c>
      <c r="C101" s="1464"/>
      <c r="D101" s="1268" t="s">
        <v>3179</v>
      </c>
      <c r="E101" s="1467"/>
      <c r="F101" s="1269">
        <f>F103+F105+F107</f>
        <v>3697</v>
      </c>
      <c r="G101" s="1473"/>
      <c r="H101" s="744"/>
    </row>
    <row r="102" spans="1:8" ht="15.75">
      <c r="A102" s="1259">
        <f t="shared" si="2"/>
        <v>99</v>
      </c>
      <c r="B102" s="1270" t="s">
        <v>3180</v>
      </c>
      <c r="C102" s="1464"/>
      <c r="D102" s="1271" t="s">
        <v>3181</v>
      </c>
      <c r="E102" s="1467"/>
      <c r="F102" s="1272">
        <f>F103+F105</f>
        <v>2998</v>
      </c>
      <c r="G102" s="1473"/>
      <c r="H102" s="744"/>
    </row>
    <row r="103" spans="1:8" ht="15.75">
      <c r="A103" s="1259">
        <f t="shared" si="2"/>
        <v>100</v>
      </c>
      <c r="B103" s="1270" t="s">
        <v>3182</v>
      </c>
      <c r="C103" s="1464"/>
      <c r="D103" s="1271" t="s">
        <v>3183</v>
      </c>
      <c r="E103" s="1467"/>
      <c r="F103" s="1272">
        <v>2099</v>
      </c>
      <c r="G103" s="1473"/>
      <c r="H103" s="744"/>
    </row>
    <row r="104" spans="1:8" ht="15.75" customHeight="1">
      <c r="A104" s="1259">
        <f t="shared" si="2"/>
        <v>101</v>
      </c>
      <c r="B104" s="1270" t="s">
        <v>3184</v>
      </c>
      <c r="C104" s="1464"/>
      <c r="D104" s="1271" t="s">
        <v>3185</v>
      </c>
      <c r="E104" s="1467"/>
      <c r="F104" s="1272">
        <v>2099</v>
      </c>
      <c r="G104" s="1473"/>
      <c r="H104" s="174"/>
    </row>
    <row r="105" spans="1:8" ht="15.75">
      <c r="A105" s="1259">
        <f t="shared" si="2"/>
        <v>102</v>
      </c>
      <c r="B105" s="1270" t="s">
        <v>3186</v>
      </c>
      <c r="C105" s="1464"/>
      <c r="D105" s="1271" t="s">
        <v>3187</v>
      </c>
      <c r="E105" s="1467"/>
      <c r="F105" s="1272">
        <v>899</v>
      </c>
      <c r="G105" s="1473"/>
      <c r="H105" s="174"/>
    </row>
    <row r="106" spans="1:8" ht="15.75">
      <c r="A106" s="1259">
        <f t="shared" si="2"/>
        <v>103</v>
      </c>
      <c r="B106" s="1270" t="s">
        <v>3188</v>
      </c>
      <c r="C106" s="1464"/>
      <c r="D106" s="1271" t="s">
        <v>3189</v>
      </c>
      <c r="E106" s="1467"/>
      <c r="F106" s="1272">
        <v>899</v>
      </c>
      <c r="G106" s="1473"/>
      <c r="H106" s="174"/>
    </row>
    <row r="107" spans="1:8" ht="15.75">
      <c r="A107" s="1259">
        <f t="shared" si="2"/>
        <v>104</v>
      </c>
      <c r="B107" s="1270" t="s">
        <v>3190</v>
      </c>
      <c r="C107" s="1464"/>
      <c r="D107" s="1271" t="s">
        <v>3191</v>
      </c>
      <c r="E107" s="1467"/>
      <c r="F107" s="1272">
        <v>699</v>
      </c>
      <c r="G107" s="1473"/>
      <c r="H107" s="174"/>
    </row>
    <row r="108" spans="1:8" ht="16.5" thickBot="1">
      <c r="A108" s="1262">
        <f t="shared" si="2"/>
        <v>105</v>
      </c>
      <c r="B108" s="1276" t="s">
        <v>3192</v>
      </c>
      <c r="C108" s="1464"/>
      <c r="D108" s="1274" t="s">
        <v>3193</v>
      </c>
      <c r="E108" s="1467"/>
      <c r="F108" s="1275">
        <v>699</v>
      </c>
      <c r="G108" s="1473"/>
      <c r="H108" s="174"/>
    </row>
    <row r="109" spans="1:8" ht="15.75">
      <c r="A109" s="1260">
        <f t="shared" si="2"/>
        <v>106</v>
      </c>
      <c r="B109" s="1267" t="s">
        <v>3194</v>
      </c>
      <c r="C109" s="1464"/>
      <c r="D109" s="1268" t="s">
        <v>3195</v>
      </c>
      <c r="E109" s="1467"/>
      <c r="F109" s="1269">
        <f>F111+F113+F115</f>
        <v>3697</v>
      </c>
      <c r="G109" s="1473"/>
      <c r="H109" s="174"/>
    </row>
    <row r="110" spans="1:8" ht="15.75">
      <c r="A110" s="1259">
        <f t="shared" si="2"/>
        <v>107</v>
      </c>
      <c r="B110" s="1270" t="s">
        <v>3196</v>
      </c>
      <c r="C110" s="1464"/>
      <c r="D110" s="1271" t="s">
        <v>3197</v>
      </c>
      <c r="E110" s="1467"/>
      <c r="F110" s="1272">
        <f>F111+F113</f>
        <v>2998</v>
      </c>
      <c r="G110" s="1473"/>
      <c r="H110" s="174"/>
    </row>
    <row r="111" spans="1:8" ht="15.75">
      <c r="A111" s="1259">
        <f t="shared" si="2"/>
        <v>108</v>
      </c>
      <c r="B111" s="1270" t="s">
        <v>3198</v>
      </c>
      <c r="C111" s="1464"/>
      <c r="D111" s="1271" t="s">
        <v>3199</v>
      </c>
      <c r="E111" s="1467"/>
      <c r="F111" s="1272">
        <v>2099</v>
      </c>
      <c r="G111" s="1473"/>
      <c r="H111" s="174"/>
    </row>
    <row r="112" spans="1:8" ht="15.75">
      <c r="A112" s="1259">
        <f t="shared" si="2"/>
        <v>109</v>
      </c>
      <c r="B112" s="1270" t="s">
        <v>3200</v>
      </c>
      <c r="C112" s="1464"/>
      <c r="D112" s="1271" t="s">
        <v>3201</v>
      </c>
      <c r="E112" s="1467"/>
      <c r="F112" s="1272">
        <v>2099</v>
      </c>
      <c r="G112" s="1473"/>
      <c r="H112" s="174"/>
    </row>
    <row r="113" spans="1:8" ht="15" customHeight="1">
      <c r="A113" s="1259">
        <f t="shared" si="2"/>
        <v>110</v>
      </c>
      <c r="B113" s="1270" t="s">
        <v>3202</v>
      </c>
      <c r="C113" s="1464"/>
      <c r="D113" s="1271" t="s">
        <v>3203</v>
      </c>
      <c r="E113" s="1467"/>
      <c r="F113" s="1272">
        <v>899</v>
      </c>
      <c r="G113" s="1473"/>
      <c r="H113" s="744"/>
    </row>
    <row r="114" spans="1:8" ht="15.75">
      <c r="A114" s="1259">
        <f t="shared" si="2"/>
        <v>111</v>
      </c>
      <c r="B114" s="1270" t="s">
        <v>3204</v>
      </c>
      <c r="C114" s="1464"/>
      <c r="D114" s="1271" t="s">
        <v>3205</v>
      </c>
      <c r="E114" s="1467"/>
      <c r="F114" s="1272">
        <v>899</v>
      </c>
      <c r="G114" s="1473"/>
      <c r="H114" s="744"/>
    </row>
    <row r="115" spans="1:8" ht="15.75">
      <c r="A115" s="1259">
        <f t="shared" si="2"/>
        <v>112</v>
      </c>
      <c r="B115" s="1270" t="s">
        <v>3206</v>
      </c>
      <c r="C115" s="1464"/>
      <c r="D115" s="1271" t="s">
        <v>3207</v>
      </c>
      <c r="E115" s="1467"/>
      <c r="F115" s="1272">
        <v>699</v>
      </c>
      <c r="G115" s="1473"/>
      <c r="H115" s="744"/>
    </row>
    <row r="116" spans="1:8" ht="16.5" thickBot="1">
      <c r="A116" s="1262">
        <f t="shared" si="2"/>
        <v>113</v>
      </c>
      <c r="B116" s="1276" t="s">
        <v>3208</v>
      </c>
      <c r="C116" s="1465"/>
      <c r="D116" s="1274" t="s">
        <v>3209</v>
      </c>
      <c r="E116" s="1468"/>
      <c r="F116" s="1275">
        <v>699</v>
      </c>
      <c r="G116" s="1474"/>
      <c r="H116" s="744"/>
    </row>
    <row r="117" spans="1:8" ht="15.75">
      <c r="A117" s="1266">
        <f t="shared" si="2"/>
        <v>114</v>
      </c>
      <c r="B117" s="1277" t="s">
        <v>3210</v>
      </c>
      <c r="C117" s="1277" t="s">
        <v>3211</v>
      </c>
      <c r="D117" s="1278" t="s">
        <v>3212</v>
      </c>
      <c r="E117" s="1279" t="s">
        <v>52</v>
      </c>
      <c r="F117" s="1280">
        <v>699</v>
      </c>
      <c r="G117" s="1454" t="s">
        <v>3213</v>
      </c>
      <c r="H117" s="744"/>
    </row>
    <row r="118" spans="1:8" ht="31.5">
      <c r="A118" s="1259">
        <f t="shared" si="2"/>
        <v>115</v>
      </c>
      <c r="B118" s="672" t="s">
        <v>3214</v>
      </c>
      <c r="C118" s="672" t="s">
        <v>3215</v>
      </c>
      <c r="D118" s="1281" t="s">
        <v>3216</v>
      </c>
      <c r="E118" s="1281" t="s">
        <v>47</v>
      </c>
      <c r="F118" s="1282">
        <v>1999</v>
      </c>
      <c r="G118" s="1455"/>
      <c r="H118" s="744"/>
    </row>
    <row r="119" spans="1:8" ht="15.75">
      <c r="A119" s="1259">
        <f t="shared" si="2"/>
        <v>116</v>
      </c>
      <c r="B119" s="672" t="s">
        <v>3217</v>
      </c>
      <c r="C119" s="672" t="s">
        <v>3218</v>
      </c>
      <c r="D119" s="1281" t="s">
        <v>3219</v>
      </c>
      <c r="E119" s="1281" t="s">
        <v>47</v>
      </c>
      <c r="F119" s="1282">
        <v>1999</v>
      </c>
      <c r="G119" s="1455"/>
      <c r="H119" s="744"/>
    </row>
    <row r="120" spans="1:8" ht="15.75">
      <c r="A120" s="1259">
        <f t="shared" si="2"/>
        <v>117</v>
      </c>
      <c r="B120" s="672" t="s">
        <v>3220</v>
      </c>
      <c r="C120" s="672" t="s">
        <v>3221</v>
      </c>
      <c r="D120" s="1281" t="s">
        <v>3222</v>
      </c>
      <c r="E120" s="1281" t="s">
        <v>47</v>
      </c>
      <c r="F120" s="1282">
        <v>1999</v>
      </c>
      <c r="G120" s="1455"/>
      <c r="H120" s="744"/>
    </row>
    <row r="121" spans="1:8" ht="15.75">
      <c r="A121" s="1259">
        <f t="shared" si="2"/>
        <v>118</v>
      </c>
      <c r="B121" s="672" t="s">
        <v>3223</v>
      </c>
      <c r="C121" s="672" t="s">
        <v>3224</v>
      </c>
      <c r="D121" s="1281" t="s">
        <v>3225</v>
      </c>
      <c r="E121" s="1281" t="s">
        <v>47</v>
      </c>
      <c r="F121" s="1282">
        <v>1999</v>
      </c>
      <c r="G121" s="1455"/>
      <c r="H121" s="744"/>
    </row>
    <row r="122" spans="1:8" ht="15.75">
      <c r="A122" s="1259">
        <f t="shared" si="2"/>
        <v>119</v>
      </c>
      <c r="B122" s="672" t="s">
        <v>3226</v>
      </c>
      <c r="C122" s="672" t="s">
        <v>3227</v>
      </c>
      <c r="D122" s="1281" t="s">
        <v>3228</v>
      </c>
      <c r="E122" s="1281" t="s">
        <v>69</v>
      </c>
      <c r="F122" s="1282">
        <v>1999</v>
      </c>
      <c r="G122" s="1455"/>
      <c r="H122" s="744"/>
    </row>
    <row r="123" spans="1:8" ht="31.5">
      <c r="A123" s="1259">
        <f t="shared" si="2"/>
        <v>120</v>
      </c>
      <c r="B123" s="672" t="s">
        <v>3229</v>
      </c>
      <c r="C123" s="672" t="s">
        <v>3230</v>
      </c>
      <c r="D123" s="1281" t="s">
        <v>3231</v>
      </c>
      <c r="E123" s="1281" t="s">
        <v>45</v>
      </c>
      <c r="F123" s="1282">
        <v>2199</v>
      </c>
      <c r="G123" s="1455"/>
      <c r="H123" s="744"/>
    </row>
    <row r="124" spans="1:8" ht="15.75">
      <c r="A124" s="1259">
        <f t="shared" si="2"/>
        <v>121</v>
      </c>
      <c r="B124" s="672" t="s">
        <v>3232</v>
      </c>
      <c r="C124" s="672" t="s">
        <v>3233</v>
      </c>
      <c r="D124" s="1281" t="s">
        <v>3234</v>
      </c>
      <c r="E124" s="1283" t="s">
        <v>52</v>
      </c>
      <c r="F124" s="1282">
        <v>799</v>
      </c>
      <c r="G124" s="1455"/>
      <c r="H124" s="744"/>
    </row>
    <row r="125" spans="1:8" ht="16.5" thickBot="1">
      <c r="A125" s="1262">
        <f t="shared" si="2"/>
        <v>122</v>
      </c>
      <c r="B125" s="1284" t="s">
        <v>3235</v>
      </c>
      <c r="C125" s="1284" t="s">
        <v>3236</v>
      </c>
      <c r="D125" s="1285" t="s">
        <v>3237</v>
      </c>
      <c r="E125" s="1285" t="s">
        <v>47</v>
      </c>
      <c r="F125" s="1286">
        <v>899</v>
      </c>
      <c r="G125" s="1456"/>
      <c r="H125" s="744"/>
    </row>
    <row r="126" spans="1:8" ht="15.75">
      <c r="F126" s="73">
        <f>SUMPRODUCT(F4:F125,H4:H125)</f>
        <v>0</v>
      </c>
      <c r="H126" s="74">
        <f>SUM(H4:H125)</f>
        <v>0</v>
      </c>
    </row>
  </sheetData>
  <sheetProtection password="CCEB" sheet="1" objects="1" scenarios="1"/>
  <mergeCells count="10">
    <mergeCell ref="G117:G125"/>
    <mergeCell ref="A1:C1"/>
    <mergeCell ref="F1:H1"/>
    <mergeCell ref="A2:H2"/>
    <mergeCell ref="C4:C78"/>
    <mergeCell ref="E4:E78"/>
    <mergeCell ref="C79:C116"/>
    <mergeCell ref="E79:E116"/>
    <mergeCell ref="G4:G78"/>
    <mergeCell ref="G79:G116"/>
  </mergeCells>
  <hyperlinks>
    <hyperlink ref="F1" location="МЕНЮ" display="В МЕНЮ"/>
    <hyperlink ref="D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ySplit="4" topLeftCell="A5" activePane="bottomLeft" state="frozen"/>
      <selection pane="bottomLeft" activeCell="A2" sqref="A2:K2"/>
    </sheetView>
  </sheetViews>
  <sheetFormatPr defaultRowHeight="12.75"/>
  <cols>
    <col min="1" max="1" width="3.28515625" style="24" bestFit="1" customWidth="1"/>
    <col min="2" max="2" width="8.5703125" style="24" customWidth="1"/>
    <col min="3" max="3" width="14.42578125" style="24" customWidth="1"/>
    <col min="4" max="4" width="6" style="25" bestFit="1" customWidth="1"/>
    <col min="5" max="5" width="6" style="24" bestFit="1" customWidth="1"/>
    <col min="6" max="6" width="54.140625" style="24" bestFit="1" customWidth="1"/>
    <col min="7" max="7" width="6.5703125" style="24" customWidth="1"/>
    <col min="8" max="8" width="5.5703125" style="24" customWidth="1"/>
    <col min="9" max="9" width="6" style="24" bestFit="1" customWidth="1"/>
    <col min="10" max="10" width="9.140625" style="24" customWidth="1"/>
    <col min="11" max="11" width="8.28515625" style="24" customWidth="1"/>
    <col min="12" max="16384" width="9.140625" style="24"/>
  </cols>
  <sheetData>
    <row r="1" spans="1:11" ht="20.100000000000001" customHeight="1">
      <c r="A1" s="1337" t="s">
        <v>852</v>
      </c>
      <c r="B1" s="1337"/>
      <c r="C1" s="1337"/>
      <c r="D1" s="1338" t="s">
        <v>2500</v>
      </c>
      <c r="E1" s="1338"/>
      <c r="F1" s="1338"/>
      <c r="G1" s="1338"/>
      <c r="H1" s="1338"/>
      <c r="I1" s="1338" t="s">
        <v>1561</v>
      </c>
      <c r="J1" s="1338"/>
      <c r="K1" s="1338"/>
    </row>
    <row r="2" spans="1:11" ht="20.100000000000001" customHeight="1" thickBot="1">
      <c r="A2" s="1491" t="s">
        <v>2501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</row>
    <row r="3" spans="1:11" ht="26.25" customHeight="1">
      <c r="A3" s="1481" t="s">
        <v>433</v>
      </c>
      <c r="B3" s="1483" t="s">
        <v>848</v>
      </c>
      <c r="C3" s="1484"/>
      <c r="D3" s="1475" t="s">
        <v>890</v>
      </c>
      <c r="E3" s="1487" t="s">
        <v>761</v>
      </c>
      <c r="F3" s="1489" t="s">
        <v>1545</v>
      </c>
      <c r="G3" s="1475" t="s">
        <v>1546</v>
      </c>
      <c r="H3" s="1479" t="s">
        <v>1548</v>
      </c>
      <c r="I3" s="1480"/>
      <c r="J3" s="1475" t="s">
        <v>1547</v>
      </c>
      <c r="K3" s="1477" t="s">
        <v>815</v>
      </c>
    </row>
    <row r="4" spans="1:11" ht="15" customHeight="1" thickBot="1">
      <c r="A4" s="1482"/>
      <c r="B4" s="1485"/>
      <c r="C4" s="1486"/>
      <c r="D4" s="1476"/>
      <c r="E4" s="1488"/>
      <c r="F4" s="1490"/>
      <c r="G4" s="1476"/>
      <c r="H4" s="412" t="s">
        <v>1562</v>
      </c>
      <c r="I4" s="412" t="s">
        <v>1563</v>
      </c>
      <c r="J4" s="1476"/>
      <c r="K4" s="1478"/>
    </row>
    <row r="5" spans="1:11" ht="15" customHeight="1">
      <c r="A5" s="402">
        <v>1</v>
      </c>
      <c r="B5" s="1492" t="s">
        <v>1504</v>
      </c>
      <c r="C5" s="1495" t="s">
        <v>1505</v>
      </c>
      <c r="D5" s="271">
        <v>1101</v>
      </c>
      <c r="E5" s="272">
        <f>D5</f>
        <v>1101</v>
      </c>
      <c r="F5" s="273" t="s">
        <v>1506</v>
      </c>
      <c r="G5" s="274">
        <v>14575</v>
      </c>
      <c r="H5" s="275">
        <v>0.12</v>
      </c>
      <c r="I5" s="418">
        <f>G5*H5</f>
        <v>1749</v>
      </c>
      <c r="J5" s="419">
        <f>G5-I5</f>
        <v>12826</v>
      </c>
      <c r="K5" s="414"/>
    </row>
    <row r="6" spans="1:11" ht="15">
      <c r="A6" s="403">
        <v>2</v>
      </c>
      <c r="B6" s="1493"/>
      <c r="C6" s="1496"/>
      <c r="D6" s="276">
        <v>1102</v>
      </c>
      <c r="E6" s="277">
        <f t="shared" ref="E6:E39" si="0">D6</f>
        <v>1102</v>
      </c>
      <c r="F6" s="278" t="s">
        <v>1507</v>
      </c>
      <c r="G6" s="279">
        <v>7400</v>
      </c>
      <c r="H6" s="280">
        <v>7.0000000000000007E-2</v>
      </c>
      <c r="I6" s="420">
        <f t="shared" ref="I6:I39" si="1">G6*H6</f>
        <v>518</v>
      </c>
      <c r="J6" s="421">
        <f t="shared" ref="J6:J39" si="2">G6-I6</f>
        <v>6882</v>
      </c>
      <c r="K6" s="415"/>
    </row>
    <row r="7" spans="1:11" ht="15">
      <c r="A7" s="403">
        <v>3</v>
      </c>
      <c r="B7" s="1493"/>
      <c r="C7" s="1496"/>
      <c r="D7" s="276">
        <v>1103</v>
      </c>
      <c r="E7" s="277">
        <f t="shared" si="0"/>
        <v>1103</v>
      </c>
      <c r="F7" s="278" t="s">
        <v>1508</v>
      </c>
      <c r="G7" s="279">
        <v>12335</v>
      </c>
      <c r="H7" s="280">
        <v>0.12</v>
      </c>
      <c r="I7" s="420">
        <f t="shared" si="1"/>
        <v>1480.2</v>
      </c>
      <c r="J7" s="421">
        <f t="shared" si="2"/>
        <v>10854.8</v>
      </c>
      <c r="K7" s="415"/>
    </row>
    <row r="8" spans="1:11" ht="15">
      <c r="A8" s="403">
        <v>4</v>
      </c>
      <c r="B8" s="1493"/>
      <c r="C8" s="1496"/>
      <c r="D8" s="276">
        <v>1104</v>
      </c>
      <c r="E8" s="277">
        <f t="shared" si="0"/>
        <v>1104</v>
      </c>
      <c r="F8" s="278" t="s">
        <v>1509</v>
      </c>
      <c r="G8" s="279">
        <v>9520</v>
      </c>
      <c r="H8" s="280">
        <v>7.0000000000000007E-2</v>
      </c>
      <c r="I8" s="420">
        <f t="shared" si="1"/>
        <v>666.40000000000009</v>
      </c>
      <c r="J8" s="421">
        <f t="shared" si="2"/>
        <v>8853.6</v>
      </c>
      <c r="K8" s="415"/>
    </row>
    <row r="9" spans="1:11" ht="15">
      <c r="A9" s="403">
        <v>5</v>
      </c>
      <c r="B9" s="1493"/>
      <c r="C9" s="1496"/>
      <c r="D9" s="276">
        <v>1105</v>
      </c>
      <c r="E9" s="277">
        <f t="shared" si="0"/>
        <v>1105</v>
      </c>
      <c r="F9" s="278" t="s">
        <v>1510</v>
      </c>
      <c r="G9" s="279">
        <v>9320</v>
      </c>
      <c r="H9" s="280">
        <v>7.0000000000000007E-2</v>
      </c>
      <c r="I9" s="420">
        <f t="shared" si="1"/>
        <v>652.40000000000009</v>
      </c>
      <c r="J9" s="421">
        <f t="shared" si="2"/>
        <v>8667.6</v>
      </c>
      <c r="K9" s="415"/>
    </row>
    <row r="10" spans="1:11" ht="15">
      <c r="A10" s="403">
        <v>6</v>
      </c>
      <c r="B10" s="1493"/>
      <c r="C10" s="1496"/>
      <c r="D10" s="276">
        <v>1106</v>
      </c>
      <c r="E10" s="277">
        <f t="shared" si="0"/>
        <v>1106</v>
      </c>
      <c r="F10" s="278" t="s">
        <v>1511</v>
      </c>
      <c r="G10" s="279">
        <v>6740</v>
      </c>
      <c r="H10" s="280">
        <v>0.05</v>
      </c>
      <c r="I10" s="420">
        <f t="shared" si="1"/>
        <v>337</v>
      </c>
      <c r="J10" s="421">
        <f t="shared" si="2"/>
        <v>6403</v>
      </c>
      <c r="K10" s="415"/>
    </row>
    <row r="11" spans="1:11" ht="15">
      <c r="A11" s="403">
        <v>7</v>
      </c>
      <c r="B11" s="1493"/>
      <c r="C11" s="1496"/>
      <c r="D11" s="276">
        <v>1107</v>
      </c>
      <c r="E11" s="277">
        <f t="shared" si="0"/>
        <v>1107</v>
      </c>
      <c r="F11" s="278" t="s">
        <v>1512</v>
      </c>
      <c r="G11" s="279">
        <v>6770</v>
      </c>
      <c r="H11" s="280">
        <v>0.05</v>
      </c>
      <c r="I11" s="420">
        <f t="shared" si="1"/>
        <v>338.5</v>
      </c>
      <c r="J11" s="421">
        <f t="shared" si="2"/>
        <v>6431.5</v>
      </c>
      <c r="K11" s="415"/>
    </row>
    <row r="12" spans="1:11" ht="15">
      <c r="A12" s="403">
        <v>8</v>
      </c>
      <c r="B12" s="1493"/>
      <c r="C12" s="1496"/>
      <c r="D12" s="276">
        <v>1108</v>
      </c>
      <c r="E12" s="277">
        <f t="shared" si="0"/>
        <v>1108</v>
      </c>
      <c r="F12" s="278" t="s">
        <v>1513</v>
      </c>
      <c r="G12" s="279">
        <v>9000</v>
      </c>
      <c r="H12" s="280">
        <v>7.0000000000000007E-2</v>
      </c>
      <c r="I12" s="420">
        <f t="shared" si="1"/>
        <v>630.00000000000011</v>
      </c>
      <c r="J12" s="421">
        <f t="shared" si="2"/>
        <v>8370</v>
      </c>
      <c r="K12" s="415"/>
    </row>
    <row r="13" spans="1:11" ht="15">
      <c r="A13" s="403">
        <v>9</v>
      </c>
      <c r="B13" s="1493"/>
      <c r="C13" s="1496"/>
      <c r="D13" s="276">
        <v>1109</v>
      </c>
      <c r="E13" s="277">
        <f t="shared" si="0"/>
        <v>1109</v>
      </c>
      <c r="F13" s="278" t="s">
        <v>1514</v>
      </c>
      <c r="G13" s="279">
        <v>9880</v>
      </c>
      <c r="H13" s="280">
        <v>7.0000000000000007E-2</v>
      </c>
      <c r="I13" s="420">
        <f t="shared" si="1"/>
        <v>691.6</v>
      </c>
      <c r="J13" s="421">
        <f t="shared" si="2"/>
        <v>9188.4</v>
      </c>
      <c r="K13" s="415"/>
    </row>
    <row r="14" spans="1:11" ht="15">
      <c r="A14" s="403">
        <v>10</v>
      </c>
      <c r="B14" s="1493"/>
      <c r="C14" s="1496"/>
      <c r="D14" s="276">
        <v>1110</v>
      </c>
      <c r="E14" s="277">
        <f t="shared" si="0"/>
        <v>1110</v>
      </c>
      <c r="F14" s="278" t="s">
        <v>1515</v>
      </c>
      <c r="G14" s="279">
        <v>10535</v>
      </c>
      <c r="H14" s="280">
        <v>0.1</v>
      </c>
      <c r="I14" s="420">
        <f t="shared" si="1"/>
        <v>1053.5</v>
      </c>
      <c r="J14" s="421">
        <f t="shared" si="2"/>
        <v>9481.5</v>
      </c>
      <c r="K14" s="415"/>
    </row>
    <row r="15" spans="1:11" ht="15.75" thickBot="1">
      <c r="A15" s="404">
        <v>11</v>
      </c>
      <c r="B15" s="1494"/>
      <c r="C15" s="1497"/>
      <c r="D15" s="281">
        <v>1111</v>
      </c>
      <c r="E15" s="282">
        <f t="shared" si="0"/>
        <v>1111</v>
      </c>
      <c r="F15" s="283" t="s">
        <v>1516</v>
      </c>
      <c r="G15" s="284">
        <v>12105</v>
      </c>
      <c r="H15" s="285">
        <v>0.12</v>
      </c>
      <c r="I15" s="422">
        <f t="shared" si="1"/>
        <v>1452.6</v>
      </c>
      <c r="J15" s="423">
        <f t="shared" si="2"/>
        <v>10652.4</v>
      </c>
      <c r="K15" s="416"/>
    </row>
    <row r="16" spans="1:11" ht="18">
      <c r="A16" s="402">
        <v>12</v>
      </c>
      <c r="B16" s="1498" t="s">
        <v>1517</v>
      </c>
      <c r="C16" s="1500" t="s">
        <v>1518</v>
      </c>
      <c r="D16" s="286">
        <v>1201</v>
      </c>
      <c r="E16" s="287">
        <f t="shared" si="0"/>
        <v>1201</v>
      </c>
      <c r="F16" s="288" t="s">
        <v>1570</v>
      </c>
      <c r="G16" s="289">
        <v>44618</v>
      </c>
      <c r="H16" s="290">
        <v>0.2</v>
      </c>
      <c r="I16" s="418">
        <f t="shared" si="1"/>
        <v>8923.6</v>
      </c>
      <c r="J16" s="419">
        <f t="shared" si="2"/>
        <v>35694.400000000001</v>
      </c>
      <c r="K16" s="414"/>
    </row>
    <row r="17" spans="1:11" ht="18">
      <c r="A17" s="403">
        <v>13</v>
      </c>
      <c r="B17" s="1498"/>
      <c r="C17" s="1501"/>
      <c r="D17" s="291">
        <v>1202</v>
      </c>
      <c r="E17" s="292">
        <f t="shared" si="0"/>
        <v>1202</v>
      </c>
      <c r="F17" s="293" t="s">
        <v>1571</v>
      </c>
      <c r="G17" s="294">
        <v>52110</v>
      </c>
      <c r="H17" s="295">
        <v>0.2</v>
      </c>
      <c r="I17" s="424">
        <f t="shared" si="1"/>
        <v>10422</v>
      </c>
      <c r="J17" s="425">
        <f t="shared" si="2"/>
        <v>41688</v>
      </c>
      <c r="K17" s="415"/>
    </row>
    <row r="18" spans="1:11" ht="18">
      <c r="A18" s="403">
        <v>14</v>
      </c>
      <c r="B18" s="1498"/>
      <c r="C18" s="1501"/>
      <c r="D18" s="291">
        <v>1203</v>
      </c>
      <c r="E18" s="292">
        <f t="shared" si="0"/>
        <v>1203</v>
      </c>
      <c r="F18" s="293" t="s">
        <v>1572</v>
      </c>
      <c r="G18" s="294">
        <v>22895.5</v>
      </c>
      <c r="H18" s="295">
        <v>0.2</v>
      </c>
      <c r="I18" s="424">
        <f t="shared" si="1"/>
        <v>4579.1000000000004</v>
      </c>
      <c r="J18" s="425">
        <f t="shared" si="2"/>
        <v>18316.400000000001</v>
      </c>
      <c r="K18" s="415"/>
    </row>
    <row r="19" spans="1:11" ht="18.75" thickBot="1">
      <c r="A19" s="403">
        <v>15</v>
      </c>
      <c r="B19" s="1498"/>
      <c r="C19" s="1502"/>
      <c r="D19" s="296">
        <v>1204</v>
      </c>
      <c r="E19" s="297">
        <f t="shared" si="0"/>
        <v>1204</v>
      </c>
      <c r="F19" s="298" t="s">
        <v>1573</v>
      </c>
      <c r="G19" s="299">
        <v>17570.5</v>
      </c>
      <c r="H19" s="300">
        <v>0.15</v>
      </c>
      <c r="I19" s="426">
        <f t="shared" si="1"/>
        <v>2635.5749999999998</v>
      </c>
      <c r="J19" s="427">
        <f t="shared" si="2"/>
        <v>14934.924999999999</v>
      </c>
      <c r="K19" s="416"/>
    </row>
    <row r="20" spans="1:11" ht="18">
      <c r="A20" s="403">
        <v>16</v>
      </c>
      <c r="B20" s="1498"/>
      <c r="C20" s="1503" t="s">
        <v>1519</v>
      </c>
      <c r="D20" s="301">
        <v>1221</v>
      </c>
      <c r="E20" s="302">
        <f t="shared" si="0"/>
        <v>1221</v>
      </c>
      <c r="F20" s="303" t="s">
        <v>1566</v>
      </c>
      <c r="G20" s="304">
        <v>41160</v>
      </c>
      <c r="H20" s="305">
        <v>0.2</v>
      </c>
      <c r="I20" s="418">
        <f t="shared" si="1"/>
        <v>8232</v>
      </c>
      <c r="J20" s="419">
        <f t="shared" si="2"/>
        <v>32928</v>
      </c>
      <c r="K20" s="414"/>
    </row>
    <row r="21" spans="1:11" ht="18">
      <c r="A21" s="403">
        <v>17</v>
      </c>
      <c r="B21" s="1498"/>
      <c r="C21" s="1504"/>
      <c r="D21" s="306">
        <v>1222</v>
      </c>
      <c r="E21" s="307">
        <f t="shared" si="0"/>
        <v>1222</v>
      </c>
      <c r="F21" s="308" t="s">
        <v>1567</v>
      </c>
      <c r="G21" s="309">
        <v>20760</v>
      </c>
      <c r="H21" s="310">
        <v>0.2</v>
      </c>
      <c r="I21" s="424">
        <f t="shared" si="1"/>
        <v>4152</v>
      </c>
      <c r="J21" s="425">
        <f t="shared" si="2"/>
        <v>16608</v>
      </c>
      <c r="K21" s="415"/>
    </row>
    <row r="22" spans="1:11" ht="18">
      <c r="A22" s="403">
        <v>18</v>
      </c>
      <c r="B22" s="1498"/>
      <c r="C22" s="1504"/>
      <c r="D22" s="306">
        <v>1223</v>
      </c>
      <c r="E22" s="307">
        <f t="shared" si="0"/>
        <v>1223</v>
      </c>
      <c r="F22" s="308" t="s">
        <v>1568</v>
      </c>
      <c r="G22" s="309">
        <v>8200</v>
      </c>
      <c r="H22" s="310">
        <v>7.0000000000000007E-2</v>
      </c>
      <c r="I22" s="424">
        <f t="shared" si="1"/>
        <v>574</v>
      </c>
      <c r="J22" s="425">
        <f t="shared" si="2"/>
        <v>7626</v>
      </c>
      <c r="K22" s="415"/>
    </row>
    <row r="23" spans="1:11" ht="18.75" thickBot="1">
      <c r="A23" s="403">
        <v>19</v>
      </c>
      <c r="B23" s="1498"/>
      <c r="C23" s="1505"/>
      <c r="D23" s="311">
        <v>1224</v>
      </c>
      <c r="E23" s="312">
        <f t="shared" si="0"/>
        <v>1224</v>
      </c>
      <c r="F23" s="313" t="s">
        <v>1569</v>
      </c>
      <c r="G23" s="314">
        <v>20500</v>
      </c>
      <c r="H23" s="315">
        <v>0.2</v>
      </c>
      <c r="I23" s="426">
        <f t="shared" si="1"/>
        <v>4100</v>
      </c>
      <c r="J23" s="427">
        <f t="shared" si="2"/>
        <v>16400</v>
      </c>
      <c r="K23" s="416"/>
    </row>
    <row r="24" spans="1:11" ht="18" customHeight="1">
      <c r="A24" s="403">
        <v>20</v>
      </c>
      <c r="B24" s="1498"/>
      <c r="C24" s="1506" t="s">
        <v>1520</v>
      </c>
      <c r="D24" s="316">
        <v>1241</v>
      </c>
      <c r="E24" s="317">
        <f t="shared" si="0"/>
        <v>1241</v>
      </c>
      <c r="F24" s="318" t="s">
        <v>1521</v>
      </c>
      <c r="G24" s="319">
        <v>14706.5</v>
      </c>
      <c r="H24" s="320">
        <v>0.12</v>
      </c>
      <c r="I24" s="418">
        <f t="shared" si="1"/>
        <v>1764.78</v>
      </c>
      <c r="J24" s="419">
        <f t="shared" si="2"/>
        <v>12941.72</v>
      </c>
      <c r="K24" s="414"/>
    </row>
    <row r="25" spans="1:11" ht="18">
      <c r="A25" s="403">
        <v>21</v>
      </c>
      <c r="B25" s="1498"/>
      <c r="C25" s="1507"/>
      <c r="D25" s="321">
        <v>1242</v>
      </c>
      <c r="E25" s="322">
        <f t="shared" si="0"/>
        <v>1242</v>
      </c>
      <c r="F25" s="323" t="s">
        <v>1522</v>
      </c>
      <c r="G25" s="324">
        <v>7770</v>
      </c>
      <c r="H25" s="325">
        <v>7.0000000000000007E-2</v>
      </c>
      <c r="I25" s="424">
        <f t="shared" si="1"/>
        <v>543.90000000000009</v>
      </c>
      <c r="J25" s="425">
        <f t="shared" si="2"/>
        <v>7226.1</v>
      </c>
      <c r="K25" s="415"/>
    </row>
    <row r="26" spans="1:11" ht="18.75" thickBot="1">
      <c r="A26" s="403">
        <v>22</v>
      </c>
      <c r="B26" s="1498"/>
      <c r="C26" s="1508"/>
      <c r="D26" s="326">
        <v>1243</v>
      </c>
      <c r="E26" s="327">
        <f t="shared" si="0"/>
        <v>1243</v>
      </c>
      <c r="F26" s="328" t="s">
        <v>1523</v>
      </c>
      <c r="G26" s="329">
        <v>12825</v>
      </c>
      <c r="H26" s="330">
        <v>0.12</v>
      </c>
      <c r="I26" s="426">
        <f t="shared" si="1"/>
        <v>1539</v>
      </c>
      <c r="J26" s="427">
        <f t="shared" si="2"/>
        <v>11286</v>
      </c>
      <c r="K26" s="416"/>
    </row>
    <row r="27" spans="1:11" ht="18" customHeight="1">
      <c r="A27" s="403">
        <v>23</v>
      </c>
      <c r="B27" s="1498"/>
      <c r="C27" s="1509" t="s">
        <v>1524</v>
      </c>
      <c r="D27" s="331">
        <v>1261</v>
      </c>
      <c r="E27" s="332">
        <f t="shared" si="0"/>
        <v>1261</v>
      </c>
      <c r="F27" s="333" t="s">
        <v>1525</v>
      </c>
      <c r="G27" s="334">
        <v>16445</v>
      </c>
      <c r="H27" s="335">
        <v>0.15</v>
      </c>
      <c r="I27" s="418">
        <f t="shared" si="1"/>
        <v>2466.75</v>
      </c>
      <c r="J27" s="419">
        <f t="shared" si="2"/>
        <v>13978.25</v>
      </c>
      <c r="K27" s="414"/>
    </row>
    <row r="28" spans="1:11" ht="18.75" thickBot="1">
      <c r="A28" s="403">
        <v>24</v>
      </c>
      <c r="B28" s="1498"/>
      <c r="C28" s="1510"/>
      <c r="D28" s="336">
        <v>1262</v>
      </c>
      <c r="E28" s="337">
        <f t="shared" si="0"/>
        <v>1262</v>
      </c>
      <c r="F28" s="338" t="s">
        <v>1526</v>
      </c>
      <c r="G28" s="339">
        <v>16610</v>
      </c>
      <c r="H28" s="340">
        <v>0.15</v>
      </c>
      <c r="I28" s="426">
        <f t="shared" si="1"/>
        <v>2491.5</v>
      </c>
      <c r="J28" s="427">
        <f t="shared" si="2"/>
        <v>14118.5</v>
      </c>
      <c r="K28" s="416"/>
    </row>
    <row r="29" spans="1:11" ht="36" customHeight="1" thickBot="1">
      <c r="A29" s="403">
        <v>25</v>
      </c>
      <c r="B29" s="1498"/>
      <c r="C29" s="341" t="s">
        <v>1527</v>
      </c>
      <c r="D29" s="342">
        <v>1281</v>
      </c>
      <c r="E29" s="343">
        <f t="shared" si="0"/>
        <v>1281</v>
      </c>
      <c r="F29" s="344" t="s">
        <v>1528</v>
      </c>
      <c r="G29" s="345">
        <v>25955</v>
      </c>
      <c r="H29" s="346">
        <v>0.2</v>
      </c>
      <c r="I29" s="428">
        <f t="shared" si="1"/>
        <v>5191</v>
      </c>
      <c r="J29" s="429">
        <f t="shared" si="2"/>
        <v>20764</v>
      </c>
      <c r="K29" s="417"/>
    </row>
    <row r="30" spans="1:11" ht="48" thickBot="1">
      <c r="A30" s="403">
        <v>26</v>
      </c>
      <c r="B30" s="1498"/>
      <c r="C30" s="347" t="s">
        <v>1529</v>
      </c>
      <c r="D30" s="348">
        <v>1301</v>
      </c>
      <c r="E30" s="349">
        <f t="shared" si="0"/>
        <v>1301</v>
      </c>
      <c r="F30" s="350" t="s">
        <v>1530</v>
      </c>
      <c r="G30" s="351">
        <v>17350</v>
      </c>
      <c r="H30" s="352">
        <v>0.15</v>
      </c>
      <c r="I30" s="428">
        <f t="shared" si="1"/>
        <v>2602.5</v>
      </c>
      <c r="J30" s="429">
        <f t="shared" si="2"/>
        <v>14747.5</v>
      </c>
      <c r="K30" s="417"/>
    </row>
    <row r="31" spans="1:11" ht="26.25" thickBot="1">
      <c r="A31" s="403">
        <v>27</v>
      </c>
      <c r="B31" s="1498"/>
      <c r="C31" s="353" t="s">
        <v>1531</v>
      </c>
      <c r="D31" s="354">
        <v>1321</v>
      </c>
      <c r="E31" s="355">
        <f t="shared" si="0"/>
        <v>1321</v>
      </c>
      <c r="F31" s="356" t="s">
        <v>1532</v>
      </c>
      <c r="G31" s="357">
        <v>8740</v>
      </c>
      <c r="H31" s="358">
        <v>7.0000000000000007E-2</v>
      </c>
      <c r="I31" s="428">
        <f t="shared" si="1"/>
        <v>611.80000000000007</v>
      </c>
      <c r="J31" s="429">
        <f t="shared" si="2"/>
        <v>8128.2</v>
      </c>
      <c r="K31" s="417"/>
    </row>
    <row r="32" spans="1:11" ht="35.25" thickBot="1">
      <c r="A32" s="403">
        <v>28</v>
      </c>
      <c r="B32" s="1498"/>
      <c r="C32" s="359" t="s">
        <v>1533</v>
      </c>
      <c r="D32" s="360">
        <v>1331</v>
      </c>
      <c r="E32" s="361">
        <f t="shared" si="0"/>
        <v>1331</v>
      </c>
      <c r="F32" s="362" t="s">
        <v>1534</v>
      </c>
      <c r="G32" s="363">
        <v>21950</v>
      </c>
      <c r="H32" s="364">
        <v>0.2</v>
      </c>
      <c r="I32" s="428">
        <f t="shared" si="1"/>
        <v>4390</v>
      </c>
      <c r="J32" s="429">
        <f t="shared" si="2"/>
        <v>17560</v>
      </c>
      <c r="K32" s="417"/>
    </row>
    <row r="33" spans="1:11" ht="35.25" thickBot="1">
      <c r="A33" s="403">
        <v>29</v>
      </c>
      <c r="B33" s="1498"/>
      <c r="C33" s="365" t="s">
        <v>1535</v>
      </c>
      <c r="D33" s="366">
        <v>1351</v>
      </c>
      <c r="E33" s="367">
        <f t="shared" si="0"/>
        <v>1351</v>
      </c>
      <c r="F33" s="368" t="s">
        <v>1536</v>
      </c>
      <c r="G33" s="369">
        <v>19043.5</v>
      </c>
      <c r="H33" s="370">
        <v>0.15</v>
      </c>
      <c r="I33" s="428">
        <f t="shared" si="1"/>
        <v>2856.5250000000001</v>
      </c>
      <c r="J33" s="429">
        <f t="shared" si="2"/>
        <v>16186.975</v>
      </c>
      <c r="K33" s="417"/>
    </row>
    <row r="34" spans="1:11" ht="18">
      <c r="A34" s="403">
        <v>30</v>
      </c>
      <c r="B34" s="1498"/>
      <c r="C34" s="1511" t="s">
        <v>1574</v>
      </c>
      <c r="D34" s="371">
        <v>1361</v>
      </c>
      <c r="E34" s="372">
        <f t="shared" si="0"/>
        <v>1361</v>
      </c>
      <c r="F34" s="373" t="s">
        <v>1537</v>
      </c>
      <c r="G34" s="374">
        <v>13220</v>
      </c>
      <c r="H34" s="375">
        <v>0.12</v>
      </c>
      <c r="I34" s="418">
        <f t="shared" si="1"/>
        <v>1586.3999999999999</v>
      </c>
      <c r="J34" s="419">
        <f t="shared" si="2"/>
        <v>11633.6</v>
      </c>
      <c r="K34" s="414"/>
    </row>
    <row r="35" spans="1:11" ht="18">
      <c r="A35" s="403">
        <v>31</v>
      </c>
      <c r="B35" s="1498"/>
      <c r="C35" s="1512"/>
      <c r="D35" s="376">
        <v>1362</v>
      </c>
      <c r="E35" s="377">
        <f t="shared" si="0"/>
        <v>1362</v>
      </c>
      <c r="F35" s="378" t="s">
        <v>1538</v>
      </c>
      <c r="G35" s="379">
        <v>9395</v>
      </c>
      <c r="H35" s="380">
        <v>7.0000000000000007E-2</v>
      </c>
      <c r="I35" s="424">
        <f t="shared" si="1"/>
        <v>657.65000000000009</v>
      </c>
      <c r="J35" s="425">
        <f t="shared" si="2"/>
        <v>8737.35</v>
      </c>
      <c r="K35" s="415"/>
    </row>
    <row r="36" spans="1:11" ht="18.75" thickBot="1">
      <c r="A36" s="403">
        <v>32</v>
      </c>
      <c r="B36" s="1498"/>
      <c r="C36" s="1513"/>
      <c r="D36" s="381">
        <v>1363</v>
      </c>
      <c r="E36" s="382">
        <f t="shared" si="0"/>
        <v>1363</v>
      </c>
      <c r="F36" s="383" t="s">
        <v>1539</v>
      </c>
      <c r="G36" s="384">
        <v>13750</v>
      </c>
      <c r="H36" s="385">
        <v>0.12</v>
      </c>
      <c r="I36" s="426">
        <f t="shared" si="1"/>
        <v>1650</v>
      </c>
      <c r="J36" s="427">
        <f t="shared" si="2"/>
        <v>12100</v>
      </c>
      <c r="K36" s="416"/>
    </row>
    <row r="37" spans="1:11" ht="18">
      <c r="A37" s="403">
        <v>33</v>
      </c>
      <c r="B37" s="1498"/>
      <c r="C37" s="1514" t="s">
        <v>1540</v>
      </c>
      <c r="D37" s="386">
        <v>1381</v>
      </c>
      <c r="E37" s="387">
        <f t="shared" si="0"/>
        <v>1381</v>
      </c>
      <c r="F37" s="388" t="s">
        <v>1541</v>
      </c>
      <c r="G37" s="389">
        <v>19685</v>
      </c>
      <c r="H37" s="390">
        <v>0.15</v>
      </c>
      <c r="I37" s="418">
        <f t="shared" si="1"/>
        <v>2952.75</v>
      </c>
      <c r="J37" s="419">
        <f t="shared" si="2"/>
        <v>16732.25</v>
      </c>
      <c r="K37" s="414"/>
    </row>
    <row r="38" spans="1:11" ht="18.75" thickBot="1">
      <c r="A38" s="403">
        <v>34</v>
      </c>
      <c r="B38" s="1498"/>
      <c r="C38" s="1515"/>
      <c r="D38" s="391">
        <v>1382</v>
      </c>
      <c r="E38" s="392">
        <f t="shared" si="0"/>
        <v>1382</v>
      </c>
      <c r="F38" s="393" t="s">
        <v>1542</v>
      </c>
      <c r="G38" s="394">
        <v>17630</v>
      </c>
      <c r="H38" s="395">
        <v>0.15</v>
      </c>
      <c r="I38" s="426">
        <f t="shared" si="1"/>
        <v>2644.5</v>
      </c>
      <c r="J38" s="427">
        <f>G38-I38</f>
        <v>14985.5</v>
      </c>
      <c r="K38" s="416"/>
    </row>
    <row r="39" spans="1:11" ht="35.25" thickBot="1">
      <c r="A39" s="404">
        <v>35</v>
      </c>
      <c r="B39" s="1499"/>
      <c r="C39" s="396" t="s">
        <v>1543</v>
      </c>
      <c r="D39" s="397">
        <v>1431</v>
      </c>
      <c r="E39" s="398">
        <f t="shared" si="0"/>
        <v>1431</v>
      </c>
      <c r="F39" s="399" t="s">
        <v>1544</v>
      </c>
      <c r="G39" s="400">
        <v>10605</v>
      </c>
      <c r="H39" s="401">
        <v>0.1</v>
      </c>
      <c r="I39" s="428">
        <f t="shared" si="1"/>
        <v>1060.5</v>
      </c>
      <c r="J39" s="429">
        <f t="shared" si="2"/>
        <v>9544.5</v>
      </c>
      <c r="K39" s="417"/>
    </row>
    <row r="40" spans="1:11" ht="15.75">
      <c r="J40" s="73">
        <f>SUMPRODUCT(J5:J39,K5:K39)</f>
        <v>0</v>
      </c>
      <c r="K40" s="74">
        <f>SUM(K5:K39)</f>
        <v>0</v>
      </c>
    </row>
  </sheetData>
  <sheetProtection password="CCEB" sheet="1" objects="1" scenarios="1"/>
  <mergeCells count="22">
    <mergeCell ref="B5:B15"/>
    <mergeCell ref="C5:C15"/>
    <mergeCell ref="B16:B39"/>
    <mergeCell ref="C16:C19"/>
    <mergeCell ref="C20:C23"/>
    <mergeCell ref="C24:C26"/>
    <mergeCell ref="C27:C28"/>
    <mergeCell ref="C34:C36"/>
    <mergeCell ref="C37:C38"/>
    <mergeCell ref="A1:C1"/>
    <mergeCell ref="D1:H1"/>
    <mergeCell ref="J3:J4"/>
    <mergeCell ref="K3:K4"/>
    <mergeCell ref="H3:I3"/>
    <mergeCell ref="A3:A4"/>
    <mergeCell ref="B3:C4"/>
    <mergeCell ref="D3:D4"/>
    <mergeCell ref="E3:E4"/>
    <mergeCell ref="F3:F4"/>
    <mergeCell ref="G3:G4"/>
    <mergeCell ref="I1:K1"/>
    <mergeCell ref="A2:K2"/>
  </mergeCells>
  <hyperlinks>
    <hyperlink ref="D1" r:id="rId1" display="https://phytoteka.com/"/>
    <hyperlink ref="I1" location="МЕНЮ" display="В МЕНЮ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I25"/>
  <sheetViews>
    <sheetView workbookViewId="0">
      <selection activeCell="H4" sqref="H4"/>
    </sheetView>
  </sheetViews>
  <sheetFormatPr defaultRowHeight="12.75"/>
  <cols>
    <col min="1" max="1" width="54.140625" customWidth="1"/>
    <col min="2" max="2" width="4" customWidth="1"/>
    <col min="3" max="3" width="25.42578125" customWidth="1"/>
    <col min="4" max="4" width="3.5703125" customWidth="1"/>
    <col min="5" max="5" width="3.28515625" style="24" bestFit="1" customWidth="1"/>
    <col min="6" max="6" width="21.28515625" customWidth="1"/>
    <col min="7" max="7" width="6" style="24" customWidth="1"/>
    <col min="8" max="8" width="12.28515625" customWidth="1"/>
    <col min="9" max="9" width="9.7109375" customWidth="1"/>
  </cols>
  <sheetData>
    <row r="1" spans="1:9" s="24" customFormat="1" ht="15.75">
      <c r="A1" s="1328" t="s">
        <v>2498</v>
      </c>
      <c r="B1" s="1328"/>
      <c r="C1" s="1328"/>
      <c r="D1" s="1328"/>
      <c r="E1" s="1328"/>
      <c r="F1" s="1328"/>
      <c r="G1" s="1334" t="s">
        <v>852</v>
      </c>
      <c r="H1" s="1334"/>
      <c r="I1" s="59"/>
    </row>
    <row r="2" spans="1:9" s="24" customFormat="1" ht="15.75">
      <c r="A2" s="60" t="s">
        <v>2499</v>
      </c>
      <c r="B2" s="59"/>
      <c r="C2" s="60" t="s">
        <v>2500</v>
      </c>
      <c r="E2" s="59"/>
      <c r="F2" s="61" t="s">
        <v>861</v>
      </c>
      <c r="G2" s="1336" t="s">
        <v>2502</v>
      </c>
      <c r="H2" s="1336"/>
      <c r="I2" s="62"/>
    </row>
    <row r="3" spans="1:9">
      <c r="A3" s="59"/>
      <c r="B3" s="59"/>
      <c r="C3" s="59"/>
      <c r="D3" s="59"/>
      <c r="E3" s="59"/>
      <c r="F3" s="59"/>
      <c r="G3" s="59"/>
      <c r="H3" s="59"/>
      <c r="I3" s="59"/>
    </row>
    <row r="4" spans="1:9" ht="15.75">
      <c r="A4" s="26"/>
      <c r="B4" s="44"/>
      <c r="C4" s="28"/>
      <c r="D4" s="43"/>
      <c r="E4" s="43"/>
      <c r="F4" s="49" t="s">
        <v>824</v>
      </c>
      <c r="G4" s="49"/>
      <c r="H4" s="50">
        <f>'Santegra-Nouveau'!E76+'4Life'!E16+Mirra!G383+Dr.Haushka!E285+Магниты!F151+Программы!J40+doTerra!F310+Пантика!F61+ЭкоДесерты!E95+Noni!E7+MonMio!F126</f>
        <v>0</v>
      </c>
      <c r="I4" s="43"/>
    </row>
    <row r="5" spans="1:9" ht="16.5" thickBot="1">
      <c r="A5" s="34" t="s">
        <v>817</v>
      </c>
      <c r="B5" s="45"/>
      <c r="C5" s="35" t="s">
        <v>820</v>
      </c>
      <c r="D5" s="43"/>
      <c r="E5" s="43"/>
      <c r="F5" s="51" t="s">
        <v>825</v>
      </c>
      <c r="G5" s="49"/>
      <c r="H5" s="52">
        <f>'Santegra-Nouveau'!F76+'4Life'!F16+Mirra!H383+Dr.Haushka!F285+Магниты!G151+Программы!K40+doTerra!H310+Пантика!G61+ЭкоДесерты!G95+Noni!F7+MonMio!H126</f>
        <v>0</v>
      </c>
      <c r="I5" s="43"/>
    </row>
    <row r="6" spans="1:9" ht="16.5" thickBot="1">
      <c r="A6" s="46"/>
      <c r="B6" s="47"/>
      <c r="C6" s="47"/>
      <c r="D6" s="43"/>
      <c r="E6" s="43"/>
      <c r="F6" s="49" t="s">
        <v>826</v>
      </c>
      <c r="G6" s="405"/>
      <c r="H6" s="50">
        <f>H4*G6</f>
        <v>0</v>
      </c>
      <c r="I6" s="43"/>
    </row>
    <row r="7" spans="1:9" ht="15.75">
      <c r="A7" s="29"/>
      <c r="B7" s="47"/>
      <c r="C7" s="612"/>
      <c r="D7" s="43"/>
      <c r="E7" s="43"/>
      <c r="F7" s="51" t="s">
        <v>827</v>
      </c>
      <c r="G7" s="49"/>
      <c r="H7" s="50">
        <f>H4</f>
        <v>0</v>
      </c>
      <c r="I7" s="43"/>
    </row>
    <row r="8" spans="1:9" s="24" customFormat="1" ht="31.5">
      <c r="A8" s="32" t="s">
        <v>818</v>
      </c>
      <c r="B8" s="45"/>
      <c r="C8" s="36" t="s">
        <v>821</v>
      </c>
      <c r="D8" s="43"/>
      <c r="E8" s="43"/>
      <c r="F8" s="49" t="s">
        <v>828</v>
      </c>
      <c r="G8" s="49"/>
      <c r="H8" s="50">
        <f>H7-H6</f>
        <v>0</v>
      </c>
      <c r="I8" s="43"/>
    </row>
    <row r="9" spans="1:9" ht="15.75">
      <c r="A9" s="46"/>
      <c r="B9" s="44"/>
      <c r="C9" s="44"/>
      <c r="D9" s="43"/>
      <c r="E9" s="43"/>
      <c r="F9" s="43"/>
      <c r="G9" s="43"/>
      <c r="H9" s="43"/>
      <c r="I9" s="43"/>
    </row>
    <row r="10" spans="1:9" ht="15.75">
      <c r="A10" s="27"/>
      <c r="B10" s="44"/>
      <c r="C10" s="53"/>
      <c r="D10" s="43"/>
      <c r="E10" s="1329" t="s">
        <v>875</v>
      </c>
      <c r="F10" s="1329"/>
      <c r="G10" s="1329"/>
      <c r="H10" s="1329"/>
      <c r="I10" s="59"/>
    </row>
    <row r="11" spans="1:9" ht="47.25">
      <c r="A11" s="33" t="s">
        <v>819</v>
      </c>
      <c r="B11" s="48"/>
      <c r="C11" s="54" t="s">
        <v>822</v>
      </c>
      <c r="D11" s="43"/>
      <c r="E11" s="37"/>
      <c r="F11" s="63" t="s">
        <v>873</v>
      </c>
      <c r="G11" s="1332" t="s">
        <v>874</v>
      </c>
      <c r="H11" s="1332"/>
      <c r="I11" s="38"/>
    </row>
    <row r="12" spans="1:9" s="24" customFormat="1" ht="15.75">
      <c r="A12" s="43"/>
      <c r="B12" s="44"/>
      <c r="C12" s="43"/>
      <c r="D12" s="43"/>
      <c r="E12" s="39" t="s">
        <v>228</v>
      </c>
      <c r="F12" s="40">
        <v>5000</v>
      </c>
      <c r="G12" s="1331">
        <v>0.05</v>
      </c>
      <c r="H12" s="1331"/>
      <c r="I12" s="41"/>
    </row>
    <row r="13" spans="1:9" ht="15.75">
      <c r="A13" s="55"/>
      <c r="B13" s="43"/>
      <c r="C13" s="613"/>
      <c r="D13" s="43"/>
      <c r="E13" s="39" t="s">
        <v>228</v>
      </c>
      <c r="F13" s="40">
        <v>7000</v>
      </c>
      <c r="G13" s="1331">
        <v>7.0000000000000007E-2</v>
      </c>
      <c r="H13" s="1331"/>
      <c r="I13" s="41"/>
    </row>
    <row r="14" spans="1:9" ht="15.75">
      <c r="A14" s="56" t="s">
        <v>849</v>
      </c>
      <c r="B14" s="43"/>
      <c r="C14" s="57" t="s">
        <v>850</v>
      </c>
      <c r="D14" s="43"/>
      <c r="E14" s="39" t="s">
        <v>228</v>
      </c>
      <c r="F14" s="40">
        <v>10000</v>
      </c>
      <c r="G14" s="1331">
        <v>0.1</v>
      </c>
      <c r="H14" s="1331"/>
      <c r="I14" s="41"/>
    </row>
    <row r="15" spans="1:9" ht="15.75">
      <c r="A15" s="1327" t="s">
        <v>860</v>
      </c>
      <c r="B15" s="1327"/>
      <c r="C15" s="1327"/>
      <c r="D15" s="43"/>
      <c r="E15" s="39" t="s">
        <v>228</v>
      </c>
      <c r="F15" s="40">
        <v>12000</v>
      </c>
      <c r="G15" s="1331">
        <v>0.12</v>
      </c>
      <c r="H15" s="1331"/>
      <c r="I15" s="41"/>
    </row>
    <row r="16" spans="1:9" ht="15.75">
      <c r="A16" s="43"/>
      <c r="B16" s="43"/>
      <c r="C16" s="43"/>
      <c r="D16" s="43"/>
      <c r="E16" s="39" t="s">
        <v>228</v>
      </c>
      <c r="F16" s="40">
        <v>15000</v>
      </c>
      <c r="G16" s="1331">
        <v>0.15</v>
      </c>
      <c r="H16" s="1331"/>
      <c r="I16" s="41"/>
    </row>
    <row r="17" spans="1:9" ht="15.75">
      <c r="A17" s="1330" t="s">
        <v>851</v>
      </c>
      <c r="B17" s="1330"/>
      <c r="C17" s="1330"/>
      <c r="D17" s="43"/>
      <c r="E17" s="39" t="s">
        <v>228</v>
      </c>
      <c r="F17" s="40">
        <v>20000</v>
      </c>
      <c r="G17" s="1331">
        <v>0.2</v>
      </c>
      <c r="H17" s="1331"/>
      <c r="I17" s="41"/>
    </row>
    <row r="18" spans="1:9" ht="31.5">
      <c r="A18" s="1333"/>
      <c r="B18" s="1333"/>
      <c r="C18" s="1333"/>
      <c r="D18" s="43"/>
      <c r="E18" s="39" t="s">
        <v>228</v>
      </c>
      <c r="F18" s="40">
        <v>25000</v>
      </c>
      <c r="G18" s="1331">
        <v>0.2</v>
      </c>
      <c r="H18" s="1331"/>
      <c r="I18" s="42" t="s">
        <v>229</v>
      </c>
    </row>
    <row r="19" spans="1:9">
      <c r="A19" s="59"/>
      <c r="B19" s="59"/>
      <c r="C19" s="59"/>
      <c r="D19" s="59"/>
      <c r="E19" s="59"/>
      <c r="F19" s="59"/>
      <c r="G19" s="59"/>
      <c r="H19" s="59"/>
      <c r="I19" s="43"/>
    </row>
    <row r="20" spans="1:9" ht="15.75">
      <c r="A20" s="1335" t="s">
        <v>853</v>
      </c>
      <c r="B20" s="1335"/>
      <c r="C20" s="1335"/>
      <c r="D20" s="59"/>
      <c r="E20" s="1326"/>
      <c r="F20" s="1326"/>
      <c r="G20" s="1326"/>
      <c r="H20" s="1326"/>
      <c r="I20" s="43"/>
    </row>
    <row r="21" spans="1:9" ht="18.75">
      <c r="A21" s="59"/>
      <c r="B21" s="59"/>
      <c r="C21" s="609" t="s">
        <v>854</v>
      </c>
      <c r="D21" s="59"/>
      <c r="E21" s="1326"/>
      <c r="F21" s="1326"/>
      <c r="G21" s="1326"/>
      <c r="H21" s="1326"/>
      <c r="I21" s="43"/>
    </row>
    <row r="22" spans="1:9" ht="18.75">
      <c r="A22" s="59"/>
      <c r="B22" s="59"/>
      <c r="C22" s="64" t="s">
        <v>855</v>
      </c>
      <c r="D22" s="59"/>
      <c r="E22" s="59"/>
      <c r="F22" s="59"/>
      <c r="G22" s="59"/>
      <c r="H22" s="59"/>
    </row>
    <row r="23" spans="1:9" ht="18.75">
      <c r="A23" s="59"/>
      <c r="B23" s="59"/>
      <c r="C23" s="65" t="s">
        <v>856</v>
      </c>
      <c r="D23" s="59"/>
      <c r="E23" s="59"/>
      <c r="F23" s="59"/>
      <c r="G23" s="59"/>
      <c r="H23" s="59"/>
    </row>
    <row r="24" spans="1:9" s="24" customFormat="1" ht="18.75">
      <c r="A24" s="59"/>
      <c r="B24" s="59"/>
      <c r="C24" s="66" t="s">
        <v>858</v>
      </c>
      <c r="D24" s="59"/>
      <c r="E24" s="59"/>
      <c r="F24" s="59"/>
      <c r="G24" s="59"/>
      <c r="H24" s="59"/>
    </row>
    <row r="25" spans="1:9" ht="18.75">
      <c r="A25" s="59"/>
      <c r="B25" s="59"/>
      <c r="C25" s="67" t="s">
        <v>857</v>
      </c>
      <c r="D25" s="59"/>
      <c r="E25" s="59"/>
      <c r="F25" s="59"/>
      <c r="G25" s="59"/>
      <c r="H25" s="59"/>
    </row>
  </sheetData>
  <sheetProtection password="CCEB" sheet="1" objects="1" scenarios="1"/>
  <mergeCells count="18">
    <mergeCell ref="E20:H20"/>
    <mergeCell ref="G2:H2"/>
    <mergeCell ref="E21:H21"/>
    <mergeCell ref="A15:C15"/>
    <mergeCell ref="A1:F1"/>
    <mergeCell ref="E10:H10"/>
    <mergeCell ref="A17:C17"/>
    <mergeCell ref="G18:H18"/>
    <mergeCell ref="G17:H17"/>
    <mergeCell ref="G11:H11"/>
    <mergeCell ref="G12:H12"/>
    <mergeCell ref="G13:H13"/>
    <mergeCell ref="G14:H14"/>
    <mergeCell ref="G16:H16"/>
    <mergeCell ref="G15:H15"/>
    <mergeCell ref="A18:C18"/>
    <mergeCell ref="G1:H1"/>
    <mergeCell ref="A20:C20"/>
  </mergeCells>
  <hyperlinks>
    <hyperlink ref="C21" r:id="rId1"/>
    <hyperlink ref="C22" r:id="rId2"/>
    <hyperlink ref="C23" r:id="rId3"/>
    <hyperlink ref="C25" r:id="rId4"/>
    <hyperlink ref="C24" r:id="rId5" display="Vkontakte"/>
    <hyperlink ref="A15:C15" r:id="rId6" display="Предоставляя свои данные, вы соглашаетесь с ПОЛИТИКОЙ КОНФИДЕНЦИАЛЬНОСТИ"/>
    <hyperlink ref="C2" r:id="rId7"/>
  </hyperlinks>
  <pageMargins left="0.19685039370078741" right="0.19685039370078741" top="0.19685039370078741" bottom="0.19685039370078741" header="0" footer="0"/>
  <pageSetup paperSize="9" orientation="portrait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6"/>
  <sheetViews>
    <sheetView workbookViewId="0">
      <pane ySplit="3" topLeftCell="A4" activePane="bottomLeft" state="frozen"/>
      <selection pane="bottomLeft" activeCell="D12" sqref="D12"/>
    </sheetView>
  </sheetViews>
  <sheetFormatPr defaultRowHeight="12.75"/>
  <cols>
    <col min="1" max="1" width="4" style="25" bestFit="1" customWidth="1"/>
    <col min="2" max="2" width="7.7109375" style="25" bestFit="1" customWidth="1"/>
    <col min="3" max="3" width="11.5703125" style="24" bestFit="1" customWidth="1"/>
    <col min="4" max="4" width="68.140625" style="24" bestFit="1" customWidth="1"/>
    <col min="5" max="5" width="20.140625" style="24" customWidth="1"/>
    <col min="6" max="16384" width="9.140625" style="24"/>
  </cols>
  <sheetData>
    <row r="1" spans="1:6" ht="20.100000000000001" customHeight="1">
      <c r="A1" s="1337" t="s">
        <v>852</v>
      </c>
      <c r="B1" s="1337"/>
      <c r="C1" s="1337"/>
      <c r="D1" s="607" t="s">
        <v>2500</v>
      </c>
      <c r="E1" s="1338" t="s">
        <v>1561</v>
      </c>
      <c r="F1" s="1338"/>
    </row>
    <row r="2" spans="1:6" ht="20.100000000000001" customHeight="1">
      <c r="A2" s="1337" t="s">
        <v>846</v>
      </c>
      <c r="B2" s="1337"/>
      <c r="C2" s="1337"/>
      <c r="D2" s="1337"/>
      <c r="E2" s="1337"/>
      <c r="F2" s="1337"/>
    </row>
    <row r="3" spans="1:6" ht="31.5">
      <c r="A3" s="406" t="s">
        <v>433</v>
      </c>
      <c r="B3" s="406" t="s">
        <v>890</v>
      </c>
      <c r="C3" s="407" t="s">
        <v>761</v>
      </c>
      <c r="D3" s="407" t="s">
        <v>101</v>
      </c>
      <c r="E3" s="406" t="s">
        <v>816</v>
      </c>
      <c r="F3" s="407" t="s">
        <v>815</v>
      </c>
    </row>
    <row r="4" spans="1:6" ht="15.75">
      <c r="A4" s="94">
        <v>1</v>
      </c>
      <c r="B4" s="173" t="s">
        <v>891</v>
      </c>
      <c r="C4" s="75" t="s">
        <v>829</v>
      </c>
      <c r="D4" s="69" t="s">
        <v>830</v>
      </c>
      <c r="E4" s="70">
        <v>3500</v>
      </c>
      <c r="F4" s="174"/>
    </row>
    <row r="5" spans="1:6" ht="15.75">
      <c r="A5" s="95">
        <v>2</v>
      </c>
      <c r="B5" s="173" t="s">
        <v>892</v>
      </c>
      <c r="C5" s="75" t="s">
        <v>832</v>
      </c>
      <c r="D5" s="69" t="s">
        <v>833</v>
      </c>
      <c r="E5" s="70">
        <v>4600</v>
      </c>
      <c r="F5" s="175"/>
    </row>
    <row r="6" spans="1:6" ht="15.75">
      <c r="A6" s="95">
        <v>3</v>
      </c>
      <c r="B6" s="173" t="s">
        <v>893</v>
      </c>
      <c r="C6" s="75" t="s">
        <v>834</v>
      </c>
      <c r="D6" s="69" t="s">
        <v>843</v>
      </c>
      <c r="E6" s="70">
        <v>3600</v>
      </c>
      <c r="F6" s="175"/>
    </row>
    <row r="7" spans="1:6" ht="15.75">
      <c r="A7" s="95">
        <v>4</v>
      </c>
      <c r="B7" s="173" t="s">
        <v>894</v>
      </c>
      <c r="C7" s="75" t="s">
        <v>835</v>
      </c>
      <c r="D7" s="69" t="s">
        <v>836</v>
      </c>
      <c r="E7" s="70">
        <v>4400</v>
      </c>
      <c r="F7" s="175"/>
    </row>
    <row r="8" spans="1:6" ht="15.75">
      <c r="A8" s="95">
        <v>5</v>
      </c>
      <c r="B8" s="173" t="s">
        <v>895</v>
      </c>
      <c r="C8" s="75" t="s">
        <v>831</v>
      </c>
      <c r="D8" s="69" t="s">
        <v>837</v>
      </c>
      <c r="E8" s="70">
        <v>4400</v>
      </c>
      <c r="F8" s="175"/>
    </row>
    <row r="9" spans="1:6" s="438" customFormat="1" ht="15.75">
      <c r="A9" s="95">
        <v>6</v>
      </c>
      <c r="B9" s="173" t="s">
        <v>3252</v>
      </c>
      <c r="C9" s="75" t="s">
        <v>3253</v>
      </c>
      <c r="D9" s="69" t="s">
        <v>3327</v>
      </c>
      <c r="E9" s="70">
        <v>4600</v>
      </c>
      <c r="F9" s="175"/>
    </row>
    <row r="10" spans="1:6" ht="15.75">
      <c r="A10" s="95">
        <v>7</v>
      </c>
      <c r="B10" s="173" t="s">
        <v>896</v>
      </c>
      <c r="C10" s="75" t="s">
        <v>841</v>
      </c>
      <c r="D10" s="69" t="s">
        <v>842</v>
      </c>
      <c r="E10" s="70">
        <v>3500</v>
      </c>
      <c r="F10" s="175"/>
    </row>
    <row r="11" spans="1:6" ht="15.75">
      <c r="A11" s="95">
        <v>8</v>
      </c>
      <c r="B11" s="173" t="s">
        <v>897</v>
      </c>
      <c r="C11" s="75" t="s">
        <v>838</v>
      </c>
      <c r="D11" s="69" t="s">
        <v>839</v>
      </c>
      <c r="E11" s="70">
        <v>6900</v>
      </c>
      <c r="F11" s="175"/>
    </row>
    <row r="12" spans="1:6" ht="15.75">
      <c r="A12" s="95">
        <v>9</v>
      </c>
      <c r="B12" s="173" t="s">
        <v>898</v>
      </c>
      <c r="C12" s="75" t="s">
        <v>840</v>
      </c>
      <c r="D12" s="69" t="s">
        <v>844</v>
      </c>
      <c r="E12" s="70">
        <v>4300</v>
      </c>
      <c r="F12" s="175"/>
    </row>
    <row r="13" spans="1:6" ht="15.75">
      <c r="A13" s="95">
        <v>10</v>
      </c>
      <c r="B13" s="173" t="s">
        <v>1549</v>
      </c>
      <c r="C13" s="75" t="s">
        <v>1565</v>
      </c>
      <c r="D13" s="69" t="s">
        <v>1550</v>
      </c>
      <c r="E13" s="70">
        <v>2300</v>
      </c>
      <c r="F13" s="175"/>
    </row>
    <row r="14" spans="1:6" s="438" customFormat="1" ht="15.75">
      <c r="A14" s="95">
        <v>11</v>
      </c>
      <c r="B14" s="173" t="s">
        <v>2483</v>
      </c>
      <c r="C14" s="75">
        <v>50527584</v>
      </c>
      <c r="D14" s="69" t="s">
        <v>2484</v>
      </c>
      <c r="E14" s="70">
        <v>4500</v>
      </c>
      <c r="F14" s="175"/>
    </row>
    <row r="15" spans="1:6" s="438" customFormat="1" ht="15.75">
      <c r="A15" s="95">
        <v>11</v>
      </c>
      <c r="B15" s="173" t="s">
        <v>2485</v>
      </c>
      <c r="C15" s="75">
        <v>50527577</v>
      </c>
      <c r="D15" s="69" t="s">
        <v>2486</v>
      </c>
      <c r="E15" s="70">
        <v>6900</v>
      </c>
      <c r="F15" s="175"/>
    </row>
    <row r="16" spans="1:6" ht="15.75">
      <c r="A16" s="79"/>
      <c r="B16" s="79"/>
      <c r="C16" s="80"/>
      <c r="D16" s="96"/>
      <c r="E16" s="73">
        <f>SUMPRODUCT(E4:E15,F4:F15)</f>
        <v>0</v>
      </c>
      <c r="F16" s="74">
        <f>SUM(F4:F15)</f>
        <v>0</v>
      </c>
    </row>
  </sheetData>
  <sheetProtection password="CCEB" sheet="1" objects="1" scenarios="1"/>
  <mergeCells count="3">
    <mergeCell ref="A1:C1"/>
    <mergeCell ref="E1:F1"/>
    <mergeCell ref="A2:F2"/>
  </mergeCells>
  <hyperlinks>
    <hyperlink ref="E1" location="МЕНЮ" display="В МЕНЮ"/>
    <hyperlink ref="D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6"/>
  <sheetViews>
    <sheetView workbookViewId="0">
      <pane ySplit="3" topLeftCell="A4" activePane="bottomLeft" state="frozen"/>
      <selection pane="bottomLeft" activeCell="A2" sqref="A2:F2"/>
    </sheetView>
  </sheetViews>
  <sheetFormatPr defaultRowHeight="12.75"/>
  <cols>
    <col min="1" max="1" width="4" style="1" bestFit="1" customWidth="1"/>
    <col min="2" max="2" width="7.140625" style="25" bestFit="1" customWidth="1"/>
    <col min="3" max="3" width="7.7109375" bestFit="1" customWidth="1"/>
    <col min="4" max="4" width="45" bestFit="1" customWidth="1"/>
    <col min="5" max="5" width="20.140625" customWidth="1"/>
  </cols>
  <sheetData>
    <row r="1" spans="1:6" s="24" customFormat="1" ht="20.100000000000001" customHeight="1">
      <c r="A1" s="1337" t="s">
        <v>852</v>
      </c>
      <c r="B1" s="1337"/>
      <c r="C1" s="1337"/>
      <c r="D1" s="607" t="s">
        <v>2500</v>
      </c>
      <c r="E1" s="1338" t="s">
        <v>1561</v>
      </c>
      <c r="F1" s="1338"/>
    </row>
    <row r="2" spans="1:6" s="59" customFormat="1" ht="20.100000000000001" customHeight="1">
      <c r="A2" s="1337" t="s">
        <v>845</v>
      </c>
      <c r="B2" s="1337"/>
      <c r="C2" s="1337"/>
      <c r="D2" s="1337"/>
      <c r="E2" s="1337"/>
      <c r="F2" s="1337"/>
    </row>
    <row r="3" spans="1:6" s="59" customFormat="1" ht="32.25" thickBot="1">
      <c r="A3" s="408" t="s">
        <v>433</v>
      </c>
      <c r="B3" s="408" t="s">
        <v>890</v>
      </c>
      <c r="C3" s="409" t="s">
        <v>761</v>
      </c>
      <c r="D3" s="409" t="s">
        <v>101</v>
      </c>
      <c r="E3" s="408" t="s">
        <v>816</v>
      </c>
      <c r="F3" s="409" t="s">
        <v>815</v>
      </c>
    </row>
    <row r="4" spans="1:6" ht="15.75" thickBot="1">
      <c r="A4" s="1339" t="s">
        <v>1998</v>
      </c>
      <c r="B4" s="1340"/>
      <c r="C4" s="1340"/>
      <c r="D4" s="1340"/>
      <c r="E4" s="1340"/>
      <c r="F4" s="1341"/>
    </row>
    <row r="5" spans="1:6" ht="15.75">
      <c r="A5" s="68">
        <v>1</v>
      </c>
      <c r="B5" s="172" t="s">
        <v>905</v>
      </c>
      <c r="C5" s="171" t="s">
        <v>762</v>
      </c>
      <c r="D5" s="69" t="s">
        <v>0</v>
      </c>
      <c r="E5" s="70">
        <v>940</v>
      </c>
      <c r="F5" s="82"/>
    </row>
    <row r="6" spans="1:6" ht="15.75">
      <c r="A6" s="68">
        <v>2</v>
      </c>
      <c r="B6" s="173" t="s">
        <v>906</v>
      </c>
      <c r="C6" s="169" t="s">
        <v>763</v>
      </c>
      <c r="D6" s="69" t="s">
        <v>1</v>
      </c>
      <c r="E6" s="70">
        <v>2815</v>
      </c>
      <c r="F6" s="83"/>
    </row>
    <row r="7" spans="1:6" ht="15.75">
      <c r="A7" s="68">
        <v>3</v>
      </c>
      <c r="B7" s="173" t="s">
        <v>907</v>
      </c>
      <c r="C7" s="169" t="s">
        <v>764</v>
      </c>
      <c r="D7" s="69" t="s">
        <v>2</v>
      </c>
      <c r="E7" s="70">
        <v>1495</v>
      </c>
      <c r="F7" s="83"/>
    </row>
    <row r="8" spans="1:6" ht="15.75">
      <c r="A8" s="68">
        <v>4</v>
      </c>
      <c r="B8" s="173" t="s">
        <v>908</v>
      </c>
      <c r="C8" s="169" t="s">
        <v>765</v>
      </c>
      <c r="D8" s="69" t="s">
        <v>3</v>
      </c>
      <c r="E8" s="70">
        <v>1280</v>
      </c>
      <c r="F8" s="83"/>
    </row>
    <row r="9" spans="1:6" ht="15.75">
      <c r="A9" s="68">
        <v>5</v>
      </c>
      <c r="B9" s="173" t="s">
        <v>909</v>
      </c>
      <c r="C9" s="169">
        <v>10674</v>
      </c>
      <c r="D9" s="69" t="s">
        <v>4</v>
      </c>
      <c r="E9" s="70">
        <v>1045</v>
      </c>
      <c r="F9" s="83"/>
    </row>
    <row r="10" spans="1:6" ht="15.75">
      <c r="A10" s="68">
        <v>6</v>
      </c>
      <c r="B10" s="173" t="s">
        <v>910</v>
      </c>
      <c r="C10" s="169" t="s">
        <v>766</v>
      </c>
      <c r="D10" s="69" t="s">
        <v>5</v>
      </c>
      <c r="E10" s="70">
        <v>1175</v>
      </c>
      <c r="F10" s="83"/>
    </row>
    <row r="11" spans="1:6" ht="15.75">
      <c r="A11" s="68">
        <v>7</v>
      </c>
      <c r="B11" s="173" t="s">
        <v>911</v>
      </c>
      <c r="C11" s="170" t="s">
        <v>767</v>
      </c>
      <c r="D11" s="69" t="s">
        <v>768</v>
      </c>
      <c r="E11" s="70">
        <v>1345</v>
      </c>
      <c r="F11" s="83"/>
    </row>
    <row r="12" spans="1:6" ht="15.75">
      <c r="A12" s="68">
        <v>8</v>
      </c>
      <c r="B12" s="173" t="s">
        <v>912</v>
      </c>
      <c r="C12" s="169">
        <v>11485</v>
      </c>
      <c r="D12" s="69" t="s">
        <v>6</v>
      </c>
      <c r="E12" s="70">
        <v>3120</v>
      </c>
      <c r="F12" s="83"/>
    </row>
    <row r="13" spans="1:6" ht="15.75">
      <c r="A13" s="68">
        <v>9</v>
      </c>
      <c r="B13" s="173" t="s">
        <v>913</v>
      </c>
      <c r="C13" s="169" t="s">
        <v>769</v>
      </c>
      <c r="D13" s="69" t="s">
        <v>7</v>
      </c>
      <c r="E13" s="70">
        <v>1575</v>
      </c>
      <c r="F13" s="83"/>
    </row>
    <row r="14" spans="1:6" ht="15.75">
      <c r="A14" s="68">
        <v>10</v>
      </c>
      <c r="B14" s="173" t="s">
        <v>914</v>
      </c>
      <c r="C14" s="169">
        <v>13279</v>
      </c>
      <c r="D14" s="69" t="s">
        <v>8</v>
      </c>
      <c r="E14" s="70">
        <v>1850</v>
      </c>
      <c r="F14" s="83"/>
    </row>
    <row r="15" spans="1:6" ht="15.75">
      <c r="A15" s="68">
        <v>11</v>
      </c>
      <c r="B15" s="173" t="s">
        <v>915</v>
      </c>
      <c r="C15" s="170">
        <v>13686</v>
      </c>
      <c r="D15" s="69" t="s">
        <v>770</v>
      </c>
      <c r="E15" s="70">
        <v>1045</v>
      </c>
      <c r="F15" s="83"/>
    </row>
    <row r="16" spans="1:6" ht="15.75">
      <c r="A16" s="68">
        <v>12</v>
      </c>
      <c r="B16" s="173" t="s">
        <v>916</v>
      </c>
      <c r="C16" s="169" t="s">
        <v>771</v>
      </c>
      <c r="D16" s="69" t="s">
        <v>9</v>
      </c>
      <c r="E16" s="70">
        <v>1195</v>
      </c>
      <c r="F16" s="83"/>
    </row>
    <row r="17" spans="1:6" ht="15.75">
      <c r="A17" s="68">
        <v>13</v>
      </c>
      <c r="B17" s="173" t="s">
        <v>917</v>
      </c>
      <c r="C17" s="169">
        <v>15705</v>
      </c>
      <c r="D17" s="69" t="s">
        <v>10</v>
      </c>
      <c r="E17" s="70">
        <v>2285</v>
      </c>
      <c r="F17" s="83"/>
    </row>
    <row r="18" spans="1:6" ht="15.75">
      <c r="A18" s="68">
        <v>14</v>
      </c>
      <c r="B18" s="173" t="s">
        <v>918</v>
      </c>
      <c r="C18" s="169" t="s">
        <v>772</v>
      </c>
      <c r="D18" s="69" t="s">
        <v>11</v>
      </c>
      <c r="E18" s="70">
        <v>1525</v>
      </c>
      <c r="F18" s="83"/>
    </row>
    <row r="19" spans="1:6" ht="15.75">
      <c r="A19" s="68">
        <v>15</v>
      </c>
      <c r="B19" s="173" t="s">
        <v>919</v>
      </c>
      <c r="C19" s="169" t="s">
        <v>773</v>
      </c>
      <c r="D19" s="69" t="s">
        <v>12</v>
      </c>
      <c r="E19" s="70">
        <v>2665</v>
      </c>
      <c r="F19" s="83"/>
    </row>
    <row r="20" spans="1:6" ht="15.75">
      <c r="A20" s="68">
        <v>16</v>
      </c>
      <c r="B20" s="173" t="s">
        <v>920</v>
      </c>
      <c r="C20" s="169" t="s">
        <v>774</v>
      </c>
      <c r="D20" s="69" t="s">
        <v>775</v>
      </c>
      <c r="E20" s="70">
        <v>2040</v>
      </c>
      <c r="F20" s="83"/>
    </row>
    <row r="21" spans="1:6" ht="15.75">
      <c r="A21" s="68">
        <v>17</v>
      </c>
      <c r="B21" s="173" t="s">
        <v>921</v>
      </c>
      <c r="C21" s="169" t="s">
        <v>776</v>
      </c>
      <c r="D21" s="69" t="s">
        <v>13</v>
      </c>
      <c r="E21" s="70">
        <v>1695</v>
      </c>
      <c r="F21" s="83"/>
    </row>
    <row r="22" spans="1:6" ht="15.75">
      <c r="A22" s="68">
        <v>18</v>
      </c>
      <c r="B22" s="173" t="s">
        <v>922</v>
      </c>
      <c r="C22" s="169" t="s">
        <v>777</v>
      </c>
      <c r="D22" s="69" t="s">
        <v>14</v>
      </c>
      <c r="E22" s="70">
        <v>2035</v>
      </c>
      <c r="F22" s="83"/>
    </row>
    <row r="23" spans="1:6" ht="15.75">
      <c r="A23" s="68">
        <v>19</v>
      </c>
      <c r="B23" s="173" t="s">
        <v>923</v>
      </c>
      <c r="C23" s="170">
        <v>10459</v>
      </c>
      <c r="D23" s="69" t="s">
        <v>778</v>
      </c>
      <c r="E23" s="70">
        <v>1495</v>
      </c>
      <c r="F23" s="83"/>
    </row>
    <row r="24" spans="1:6" ht="15.75">
      <c r="A24" s="68">
        <v>20</v>
      </c>
      <c r="B24" s="173" t="s">
        <v>924</v>
      </c>
      <c r="C24" s="169">
        <v>4153</v>
      </c>
      <c r="D24" s="69" t="s">
        <v>15</v>
      </c>
      <c r="E24" s="70">
        <v>1815</v>
      </c>
      <c r="F24" s="83"/>
    </row>
    <row r="25" spans="1:6" ht="15.75">
      <c r="A25" s="68">
        <v>21</v>
      </c>
      <c r="B25" s="173" t="s">
        <v>925</v>
      </c>
      <c r="C25" s="169">
        <v>10489</v>
      </c>
      <c r="D25" s="69" t="s">
        <v>16</v>
      </c>
      <c r="E25" s="70">
        <v>1650</v>
      </c>
      <c r="F25" s="83"/>
    </row>
    <row r="26" spans="1:6" ht="15.75">
      <c r="A26" s="68">
        <v>22</v>
      </c>
      <c r="B26" s="173" t="s">
        <v>926</v>
      </c>
      <c r="C26" s="169">
        <v>11488</v>
      </c>
      <c r="D26" s="69" t="s">
        <v>17</v>
      </c>
      <c r="E26" s="70">
        <v>2595</v>
      </c>
      <c r="F26" s="83"/>
    </row>
    <row r="27" spans="1:6" ht="15.75">
      <c r="A27" s="68">
        <v>23</v>
      </c>
      <c r="B27" s="173" t="s">
        <v>927</v>
      </c>
      <c r="C27" s="169" t="s">
        <v>779</v>
      </c>
      <c r="D27" s="69" t="s">
        <v>18</v>
      </c>
      <c r="E27" s="70">
        <v>1090</v>
      </c>
      <c r="F27" s="83"/>
    </row>
    <row r="28" spans="1:6" ht="15.75">
      <c r="A28" s="68">
        <v>24</v>
      </c>
      <c r="B28" s="173" t="s">
        <v>928</v>
      </c>
      <c r="C28" s="169" t="s">
        <v>780</v>
      </c>
      <c r="D28" s="69" t="s">
        <v>19</v>
      </c>
      <c r="E28" s="70">
        <v>1310</v>
      </c>
      <c r="F28" s="83"/>
    </row>
    <row r="29" spans="1:6" ht="15.75">
      <c r="A29" s="68">
        <v>25</v>
      </c>
      <c r="B29" s="173" t="s">
        <v>929</v>
      </c>
      <c r="C29" s="169" t="s">
        <v>781</v>
      </c>
      <c r="D29" s="69" t="s">
        <v>20</v>
      </c>
      <c r="E29" s="70">
        <v>1525</v>
      </c>
      <c r="F29" s="83"/>
    </row>
    <row r="30" spans="1:6" ht="15.75">
      <c r="A30" s="68">
        <v>26</v>
      </c>
      <c r="B30" s="173" t="s">
        <v>930</v>
      </c>
      <c r="C30" s="170" t="s">
        <v>782</v>
      </c>
      <c r="D30" s="69" t="s">
        <v>783</v>
      </c>
      <c r="E30" s="70">
        <v>1730</v>
      </c>
      <c r="F30" s="83"/>
    </row>
    <row r="31" spans="1:6" ht="15.75">
      <c r="A31" s="68">
        <v>27</v>
      </c>
      <c r="B31" s="173" t="s">
        <v>931</v>
      </c>
      <c r="C31" s="169" t="s">
        <v>784</v>
      </c>
      <c r="D31" s="69" t="s">
        <v>21</v>
      </c>
      <c r="E31" s="70">
        <v>1475</v>
      </c>
      <c r="F31" s="83"/>
    </row>
    <row r="32" spans="1:6" ht="15.75">
      <c r="A32" s="68">
        <v>28</v>
      </c>
      <c r="B32" s="173" t="s">
        <v>932</v>
      </c>
      <c r="C32" s="169" t="s">
        <v>785</v>
      </c>
      <c r="D32" s="69" t="s">
        <v>22</v>
      </c>
      <c r="E32" s="70">
        <v>1090</v>
      </c>
      <c r="F32" s="83"/>
    </row>
    <row r="33" spans="1:6" ht="15.75">
      <c r="A33" s="68">
        <v>29</v>
      </c>
      <c r="B33" s="173" t="s">
        <v>933</v>
      </c>
      <c r="C33" s="169">
        <v>15882</v>
      </c>
      <c r="D33" s="69" t="s">
        <v>23</v>
      </c>
      <c r="E33" s="70">
        <v>3130</v>
      </c>
      <c r="F33" s="83"/>
    </row>
    <row r="34" spans="1:6" ht="15.75">
      <c r="A34" s="68">
        <v>30</v>
      </c>
      <c r="B34" s="173" t="s">
        <v>934</v>
      </c>
      <c r="C34" s="169" t="s">
        <v>786</v>
      </c>
      <c r="D34" s="69" t="s">
        <v>24</v>
      </c>
      <c r="E34" s="70">
        <v>2090</v>
      </c>
      <c r="F34" s="83"/>
    </row>
    <row r="35" spans="1:6" ht="15.75">
      <c r="A35" s="68">
        <v>31</v>
      </c>
      <c r="B35" s="173" t="s">
        <v>935</v>
      </c>
      <c r="C35" s="169" t="s">
        <v>787</v>
      </c>
      <c r="D35" s="69" t="s">
        <v>25</v>
      </c>
      <c r="E35" s="70">
        <v>995</v>
      </c>
      <c r="F35" s="83"/>
    </row>
    <row r="36" spans="1:6" ht="15.75">
      <c r="A36" s="68">
        <v>32</v>
      </c>
      <c r="B36" s="173" t="s">
        <v>936</v>
      </c>
      <c r="C36" s="169" t="s">
        <v>788</v>
      </c>
      <c r="D36" s="69" t="s">
        <v>26</v>
      </c>
      <c r="E36" s="70">
        <v>2165</v>
      </c>
      <c r="F36" s="83"/>
    </row>
    <row r="37" spans="1:6" ht="15.75">
      <c r="A37" s="68">
        <v>33</v>
      </c>
      <c r="B37" s="173" t="s">
        <v>937</v>
      </c>
      <c r="C37" s="169" t="s">
        <v>789</v>
      </c>
      <c r="D37" s="69" t="s">
        <v>27</v>
      </c>
      <c r="E37" s="70">
        <v>1195</v>
      </c>
      <c r="F37" s="83"/>
    </row>
    <row r="38" spans="1:6" ht="15.75">
      <c r="A38" s="68">
        <v>34</v>
      </c>
      <c r="B38" s="173" t="s">
        <v>938</v>
      </c>
      <c r="C38" s="170" t="s">
        <v>790</v>
      </c>
      <c r="D38" s="69" t="s">
        <v>28</v>
      </c>
      <c r="E38" s="70">
        <v>1280</v>
      </c>
      <c r="F38" s="83"/>
    </row>
    <row r="39" spans="1:6" ht="15.75">
      <c r="A39" s="68">
        <v>35</v>
      </c>
      <c r="B39" s="173" t="s">
        <v>939</v>
      </c>
      <c r="C39" s="170" t="s">
        <v>791</v>
      </c>
      <c r="D39" s="69" t="s">
        <v>29</v>
      </c>
      <c r="E39" s="70">
        <v>1495</v>
      </c>
      <c r="F39" s="83"/>
    </row>
    <row r="40" spans="1:6" ht="15.75">
      <c r="A40" s="68">
        <v>36</v>
      </c>
      <c r="B40" s="173" t="s">
        <v>940</v>
      </c>
      <c r="C40" s="170">
        <v>18388</v>
      </c>
      <c r="D40" s="69" t="s">
        <v>792</v>
      </c>
      <c r="E40" s="70">
        <v>1275</v>
      </c>
      <c r="F40" s="83"/>
    </row>
    <row r="41" spans="1:6" ht="15.75">
      <c r="A41" s="68">
        <v>37</v>
      </c>
      <c r="B41" s="173" t="s">
        <v>941</v>
      </c>
      <c r="C41" s="169">
        <v>90158</v>
      </c>
      <c r="D41" s="69" t="s">
        <v>30</v>
      </c>
      <c r="E41" s="70">
        <v>1310</v>
      </c>
      <c r="F41" s="83"/>
    </row>
    <row r="42" spans="1:6" ht="15.75">
      <c r="A42" s="68">
        <v>38</v>
      </c>
      <c r="B42" s="173" t="s">
        <v>942</v>
      </c>
      <c r="C42" s="169" t="s">
        <v>793</v>
      </c>
      <c r="D42" s="69" t="s">
        <v>31</v>
      </c>
      <c r="E42" s="70">
        <v>2815</v>
      </c>
      <c r="F42" s="83"/>
    </row>
    <row r="43" spans="1:6" ht="15.75">
      <c r="A43" s="68">
        <v>39</v>
      </c>
      <c r="B43" s="173" t="s">
        <v>943</v>
      </c>
      <c r="C43" s="169">
        <v>15917</v>
      </c>
      <c r="D43" s="69" t="s">
        <v>32</v>
      </c>
      <c r="E43" s="70">
        <v>1475</v>
      </c>
      <c r="F43" s="83"/>
    </row>
    <row r="44" spans="1:6" ht="15.75">
      <c r="A44" s="68">
        <v>40</v>
      </c>
      <c r="B44" s="173" t="s">
        <v>944</v>
      </c>
      <c r="C44" s="170" t="s">
        <v>794</v>
      </c>
      <c r="D44" s="69" t="s">
        <v>795</v>
      </c>
      <c r="E44" s="70">
        <v>1195</v>
      </c>
      <c r="F44" s="83"/>
    </row>
    <row r="45" spans="1:6" ht="15.75">
      <c r="A45" s="68">
        <v>41</v>
      </c>
      <c r="B45" s="173" t="s">
        <v>945</v>
      </c>
      <c r="C45" s="72" t="s">
        <v>796</v>
      </c>
      <c r="D45" s="69" t="s">
        <v>33</v>
      </c>
      <c r="E45" s="70">
        <v>1970</v>
      </c>
      <c r="F45" s="83"/>
    </row>
    <row r="46" spans="1:6" ht="15.75">
      <c r="A46" s="68">
        <v>42</v>
      </c>
      <c r="B46" s="173" t="s">
        <v>946</v>
      </c>
      <c r="C46" s="169" t="s">
        <v>797</v>
      </c>
      <c r="D46" s="69" t="s">
        <v>798</v>
      </c>
      <c r="E46" s="70">
        <v>1645</v>
      </c>
      <c r="F46" s="83"/>
    </row>
    <row r="47" spans="1:6" ht="15.75">
      <c r="A47" s="68">
        <v>43</v>
      </c>
      <c r="B47" s="173" t="s">
        <v>947</v>
      </c>
      <c r="C47" s="169" t="s">
        <v>669</v>
      </c>
      <c r="D47" s="69" t="s">
        <v>670</v>
      </c>
      <c r="E47" s="70">
        <v>1745</v>
      </c>
      <c r="F47" s="83"/>
    </row>
    <row r="48" spans="1:6" ht="15.75">
      <c r="A48" s="68">
        <v>44</v>
      </c>
      <c r="B48" s="173" t="s">
        <v>948</v>
      </c>
      <c r="C48" s="169">
        <v>13667</v>
      </c>
      <c r="D48" s="69" t="s">
        <v>34</v>
      </c>
      <c r="E48" s="70">
        <v>2390</v>
      </c>
      <c r="F48" s="83"/>
    </row>
    <row r="49" spans="1:6" ht="15.75">
      <c r="A49" s="68">
        <v>45</v>
      </c>
      <c r="B49" s="173" t="s">
        <v>949</v>
      </c>
      <c r="C49" s="169" t="s">
        <v>799</v>
      </c>
      <c r="D49" s="69" t="s">
        <v>35</v>
      </c>
      <c r="E49" s="70">
        <v>925</v>
      </c>
      <c r="F49" s="83"/>
    </row>
    <row r="50" spans="1:6" ht="15.75">
      <c r="A50" s="68">
        <v>46</v>
      </c>
      <c r="B50" s="173" t="s">
        <v>950</v>
      </c>
      <c r="C50" s="169">
        <v>11362</v>
      </c>
      <c r="D50" s="69" t="s">
        <v>36</v>
      </c>
      <c r="E50" s="70">
        <v>1345</v>
      </c>
      <c r="F50" s="83"/>
    </row>
    <row r="51" spans="1:6" ht="15.75">
      <c r="A51" s="68">
        <v>47</v>
      </c>
      <c r="B51" s="173" t="s">
        <v>951</v>
      </c>
      <c r="C51" s="169" t="s">
        <v>800</v>
      </c>
      <c r="D51" s="69" t="s">
        <v>37</v>
      </c>
      <c r="E51" s="70">
        <v>1575</v>
      </c>
      <c r="F51" s="83"/>
    </row>
    <row r="52" spans="1:6" ht="15.75">
      <c r="A52" s="68">
        <v>48</v>
      </c>
      <c r="B52" s="173" t="s">
        <v>952</v>
      </c>
      <c r="C52" s="169" t="s">
        <v>801</v>
      </c>
      <c r="D52" s="69" t="s">
        <v>38</v>
      </c>
      <c r="E52" s="70">
        <v>2390</v>
      </c>
      <c r="F52" s="83"/>
    </row>
    <row r="53" spans="1:6" ht="15.75">
      <c r="A53" s="68">
        <v>49</v>
      </c>
      <c r="B53" s="173" t="s">
        <v>953</v>
      </c>
      <c r="C53" s="169" t="s">
        <v>802</v>
      </c>
      <c r="D53" s="69" t="s">
        <v>39</v>
      </c>
      <c r="E53" s="70">
        <v>1195</v>
      </c>
      <c r="F53" s="83"/>
    </row>
    <row r="54" spans="1:6" s="438" customFormat="1" ht="15.75">
      <c r="A54" s="68">
        <v>50</v>
      </c>
      <c r="B54" s="173" t="s">
        <v>2000</v>
      </c>
      <c r="C54" s="169">
        <v>8021</v>
      </c>
      <c r="D54" s="69" t="s">
        <v>2001</v>
      </c>
      <c r="E54" s="70">
        <v>990</v>
      </c>
      <c r="F54" s="83"/>
    </row>
    <row r="55" spans="1:6" s="438" customFormat="1" ht="15.75">
      <c r="A55" s="68">
        <v>51</v>
      </c>
      <c r="B55" s="173" t="s">
        <v>2006</v>
      </c>
      <c r="C55" s="169">
        <v>8020</v>
      </c>
      <c r="D55" s="69" t="s">
        <v>2867</v>
      </c>
      <c r="E55" s="70">
        <v>1130</v>
      </c>
      <c r="F55" s="83"/>
    </row>
    <row r="56" spans="1:6" s="24" customFormat="1" ht="15.75">
      <c r="A56" s="84"/>
      <c r="B56" s="84"/>
      <c r="C56" s="85"/>
      <c r="D56" s="86"/>
      <c r="E56" s="73">
        <f>SUMPRODUCT(E5:E55,F5:F55)</f>
        <v>0</v>
      </c>
      <c r="F56" s="74">
        <f>SUM(F5:F55)</f>
        <v>0</v>
      </c>
    </row>
    <row r="57" spans="1:6" ht="16.5" thickBot="1">
      <c r="A57" s="84"/>
      <c r="B57" s="84"/>
      <c r="C57" s="85"/>
      <c r="D57" s="86"/>
      <c r="E57" s="87"/>
      <c r="F57" s="44"/>
    </row>
    <row r="58" spans="1:6" ht="16.5" thickBot="1">
      <c r="A58" s="1342" t="s">
        <v>1999</v>
      </c>
      <c r="B58" s="1343"/>
      <c r="C58" s="1343"/>
      <c r="D58" s="1343"/>
      <c r="E58" s="1343"/>
      <c r="F58" s="1344"/>
    </row>
    <row r="59" spans="1:6" ht="15.75">
      <c r="A59" s="68">
        <v>1</v>
      </c>
      <c r="B59" s="172" t="s">
        <v>899</v>
      </c>
      <c r="C59" s="75" t="s">
        <v>803</v>
      </c>
      <c r="D59" s="69" t="s">
        <v>42</v>
      </c>
      <c r="E59" s="70">
        <v>1920</v>
      </c>
      <c r="F59" s="82"/>
    </row>
    <row r="60" spans="1:6" ht="15.75">
      <c r="A60" s="71">
        <v>2</v>
      </c>
      <c r="B60" s="173" t="s">
        <v>900</v>
      </c>
      <c r="C60" s="75" t="s">
        <v>804</v>
      </c>
      <c r="D60" s="69" t="s">
        <v>43</v>
      </c>
      <c r="E60" s="70">
        <v>1280</v>
      </c>
      <c r="F60" s="83"/>
    </row>
    <row r="61" spans="1:6" ht="15.75">
      <c r="A61" s="71">
        <v>3</v>
      </c>
      <c r="B61" s="173" t="s">
        <v>901</v>
      </c>
      <c r="C61" s="75" t="s">
        <v>805</v>
      </c>
      <c r="D61" s="69" t="s">
        <v>41</v>
      </c>
      <c r="E61" s="70">
        <v>2075</v>
      </c>
      <c r="F61" s="83"/>
    </row>
    <row r="62" spans="1:6" ht="15.75">
      <c r="A62" s="71">
        <v>4</v>
      </c>
      <c r="B62" s="173" t="s">
        <v>902</v>
      </c>
      <c r="C62" s="75" t="s">
        <v>806</v>
      </c>
      <c r="D62" s="69" t="s">
        <v>807</v>
      </c>
      <c r="E62" s="70">
        <v>2700</v>
      </c>
      <c r="F62" s="83"/>
    </row>
    <row r="63" spans="1:6" ht="15.75">
      <c r="A63" s="71">
        <v>5</v>
      </c>
      <c r="B63" s="173" t="s">
        <v>903</v>
      </c>
      <c r="C63" s="75" t="s">
        <v>808</v>
      </c>
      <c r="D63" s="69" t="s">
        <v>44</v>
      </c>
      <c r="E63" s="70">
        <v>2540</v>
      </c>
      <c r="F63" s="83"/>
    </row>
    <row r="64" spans="1:6" ht="15.75">
      <c r="A64" s="71">
        <v>6</v>
      </c>
      <c r="B64" s="173" t="s">
        <v>904</v>
      </c>
      <c r="C64" s="75" t="s">
        <v>809</v>
      </c>
      <c r="D64" s="69" t="s">
        <v>40</v>
      </c>
      <c r="E64" s="70">
        <v>2045</v>
      </c>
      <c r="F64" s="83"/>
    </row>
    <row r="65" spans="1:6" s="438" customFormat="1" ht="15.75">
      <c r="A65" s="71">
        <v>7</v>
      </c>
      <c r="B65" s="173" t="s">
        <v>2868</v>
      </c>
      <c r="C65" s="1140">
        <v>7021</v>
      </c>
      <c r="D65" s="1141" t="s">
        <v>2869</v>
      </c>
      <c r="E65" s="1142">
        <v>95</v>
      </c>
      <c r="F65" s="83"/>
    </row>
    <row r="66" spans="1:6" s="24" customFormat="1" ht="15.75">
      <c r="A66" s="84"/>
      <c r="B66" s="84"/>
      <c r="C66" s="88"/>
      <c r="D66" s="86"/>
      <c r="E66" s="73">
        <f>SUMPRODUCT(E59:E65,F59:F65)</f>
        <v>0</v>
      </c>
      <c r="F66" s="74">
        <f>SUM(F59:F65)</f>
        <v>0</v>
      </c>
    </row>
    <row r="67" spans="1:6" ht="16.5" thickBot="1">
      <c r="A67" s="84"/>
      <c r="B67" s="84"/>
      <c r="C67" s="85"/>
      <c r="D67" s="86"/>
      <c r="E67" s="87"/>
      <c r="F67" s="44"/>
    </row>
    <row r="68" spans="1:6" ht="16.5" thickBot="1">
      <c r="A68" s="1345" t="s">
        <v>1502</v>
      </c>
      <c r="B68" s="1346"/>
      <c r="C68" s="1346"/>
      <c r="D68" s="1346"/>
      <c r="E68" s="1346"/>
      <c r="F68" s="1347"/>
    </row>
    <row r="69" spans="1:6" ht="15.75">
      <c r="A69" s="76">
        <v>1</v>
      </c>
      <c r="B69" s="172" t="s">
        <v>1498</v>
      </c>
      <c r="C69" s="78">
        <v>13662</v>
      </c>
      <c r="D69" s="69" t="s">
        <v>812</v>
      </c>
      <c r="E69" s="70">
        <v>125</v>
      </c>
      <c r="F69" s="82"/>
    </row>
    <row r="70" spans="1:6" ht="15.75">
      <c r="A70" s="77">
        <v>2</v>
      </c>
      <c r="B70" s="173" t="s">
        <v>1499</v>
      </c>
      <c r="C70" s="78" t="s">
        <v>1501</v>
      </c>
      <c r="D70" s="69" t="s">
        <v>811</v>
      </c>
      <c r="E70" s="70">
        <v>365</v>
      </c>
      <c r="F70" s="83"/>
    </row>
    <row r="71" spans="1:6" ht="15.75">
      <c r="A71" s="77">
        <v>3</v>
      </c>
      <c r="B71" s="173" t="s">
        <v>1500</v>
      </c>
      <c r="C71" s="78" t="s">
        <v>1497</v>
      </c>
      <c r="D71" s="69" t="s">
        <v>810</v>
      </c>
      <c r="E71" s="70">
        <v>125</v>
      </c>
      <c r="F71" s="83"/>
    </row>
    <row r="72" spans="1:6" ht="15.75">
      <c r="A72" s="77">
        <v>4</v>
      </c>
      <c r="B72" s="173" t="s">
        <v>1503</v>
      </c>
      <c r="C72" s="71">
        <v>13677</v>
      </c>
      <c r="D72" s="69" t="s">
        <v>813</v>
      </c>
      <c r="E72" s="70">
        <v>245</v>
      </c>
      <c r="F72" s="83"/>
    </row>
    <row r="73" spans="1:6" ht="15.75">
      <c r="A73" s="77">
        <v>5</v>
      </c>
      <c r="B73" s="173"/>
      <c r="C73" s="71"/>
      <c r="D73" s="69" t="s">
        <v>814</v>
      </c>
      <c r="E73" s="70">
        <v>50</v>
      </c>
      <c r="F73" s="83"/>
    </row>
    <row r="74" spans="1:6" ht="15.75">
      <c r="A74" s="43"/>
      <c r="B74" s="43"/>
      <c r="C74" s="43"/>
      <c r="D74" s="43"/>
      <c r="E74" s="73">
        <f>SUMPRODUCT(E69:E73,F69:F73)</f>
        <v>0</v>
      </c>
      <c r="F74" s="74">
        <f>SUM(F69:F73)</f>
        <v>0</v>
      </c>
    </row>
    <row r="75" spans="1:6" s="24" customFormat="1" ht="15.75">
      <c r="A75" s="43"/>
      <c r="B75" s="43"/>
      <c r="C75" s="43"/>
      <c r="D75" s="43"/>
      <c r="E75" s="89"/>
      <c r="F75" s="90"/>
    </row>
    <row r="76" spans="1:6" ht="18.75">
      <c r="A76" s="91"/>
      <c r="B76" s="91"/>
      <c r="C76" s="92"/>
      <c r="D76" s="81" t="s">
        <v>823</v>
      </c>
      <c r="E76" s="73">
        <f>E56+E66+E74</f>
        <v>0</v>
      </c>
      <c r="F76" s="74">
        <f>F56+F66+F74</f>
        <v>0</v>
      </c>
    </row>
  </sheetData>
  <sheetProtection password="CCEB" sheet="1" objects="1" scenarios="1"/>
  <mergeCells count="6">
    <mergeCell ref="A2:F2"/>
    <mergeCell ref="A4:F4"/>
    <mergeCell ref="A58:F58"/>
    <mergeCell ref="A68:F68"/>
    <mergeCell ref="A1:C1"/>
    <mergeCell ref="E1:F1"/>
  </mergeCells>
  <hyperlinks>
    <hyperlink ref="E1" location="МЕНЮ" display="В МЕНЮ"/>
    <hyperlink ref="D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EZ383"/>
  <sheetViews>
    <sheetView zoomScale="90" zoomScaleNormal="90" workbookViewId="0">
      <pane ySplit="3" topLeftCell="A4" activePane="bottomLeft" state="frozen"/>
      <selection pane="bottomLeft" activeCell="A2" sqref="A2:F2"/>
    </sheetView>
  </sheetViews>
  <sheetFormatPr defaultRowHeight="12.75"/>
  <cols>
    <col min="1" max="1" width="4.42578125" style="147" bestFit="1" customWidth="1"/>
    <col min="2" max="2" width="7.140625" style="147" customWidth="1"/>
    <col min="3" max="3" width="7" style="148" bestFit="1" customWidth="1"/>
    <col min="4" max="4" width="77.42578125" style="147" customWidth="1"/>
    <col min="5" max="5" width="7.7109375" style="147" customWidth="1"/>
    <col min="6" max="6" width="9.85546875" style="147" bestFit="1" customWidth="1"/>
    <col min="7" max="7" width="11.28515625" style="147" bestFit="1" customWidth="1"/>
    <col min="8" max="8" width="7.7109375" style="97" bestFit="1" customWidth="1"/>
    <col min="9" max="16384" width="9.140625" style="2"/>
  </cols>
  <sheetData>
    <row r="1" spans="1:9" s="14" customFormat="1" ht="20.100000000000001" customHeight="1">
      <c r="A1" s="1337" t="s">
        <v>852</v>
      </c>
      <c r="B1" s="1337"/>
      <c r="C1" s="1337"/>
      <c r="D1" s="607" t="s">
        <v>2500</v>
      </c>
      <c r="E1" s="1338" t="s">
        <v>1561</v>
      </c>
      <c r="F1" s="1338"/>
      <c r="G1" s="1338"/>
      <c r="H1" s="1338"/>
    </row>
    <row r="2" spans="1:9" ht="20.100000000000001" customHeight="1">
      <c r="A2" s="1337" t="s">
        <v>327</v>
      </c>
      <c r="B2" s="1337"/>
      <c r="C2" s="1337"/>
      <c r="D2" s="1337"/>
      <c r="E2" s="1337"/>
      <c r="F2" s="1337"/>
      <c r="G2" s="1337"/>
      <c r="H2" s="1337"/>
    </row>
    <row r="3" spans="1:9" ht="48" thickBot="1">
      <c r="A3" s="409" t="s">
        <v>433</v>
      </c>
      <c r="B3" s="408" t="s">
        <v>890</v>
      </c>
      <c r="C3" s="409" t="s">
        <v>761</v>
      </c>
      <c r="D3" s="409" t="s">
        <v>101</v>
      </c>
      <c r="E3" s="409" t="s">
        <v>328</v>
      </c>
      <c r="F3" s="409" t="s">
        <v>362</v>
      </c>
      <c r="G3" s="408" t="s">
        <v>816</v>
      </c>
      <c r="H3" s="409" t="s">
        <v>815</v>
      </c>
    </row>
    <row r="4" spans="1:9" ht="16.5" thickBot="1">
      <c r="A4" s="105"/>
      <c r="B4" s="176"/>
      <c r="C4" s="106"/>
      <c r="D4" s="107" t="s">
        <v>51</v>
      </c>
      <c r="E4" s="108"/>
      <c r="F4" s="106"/>
      <c r="G4" s="106"/>
      <c r="H4" s="98"/>
    </row>
    <row r="5" spans="1:9" ht="15.75">
      <c r="A5" s="109">
        <v>1</v>
      </c>
      <c r="B5" s="177" t="s">
        <v>954</v>
      </c>
      <c r="C5" s="110">
        <v>1001</v>
      </c>
      <c r="D5" s="111" t="s">
        <v>325</v>
      </c>
      <c r="E5" s="112" t="s">
        <v>48</v>
      </c>
      <c r="F5" s="110" t="s">
        <v>45</v>
      </c>
      <c r="G5" s="606">
        <v>2335</v>
      </c>
      <c r="H5" s="99"/>
    </row>
    <row r="6" spans="1:9" ht="15.75">
      <c r="A6" s="114">
        <f>A5+1</f>
        <v>2</v>
      </c>
      <c r="B6" s="177" t="s">
        <v>955</v>
      </c>
      <c r="C6" s="115">
        <v>1002</v>
      </c>
      <c r="D6" s="116" t="s">
        <v>889</v>
      </c>
      <c r="E6" s="117" t="s">
        <v>48</v>
      </c>
      <c r="F6" s="118" t="s">
        <v>69</v>
      </c>
      <c r="G6" s="1290">
        <v>1870</v>
      </c>
      <c r="H6" s="99"/>
    </row>
    <row r="7" spans="1:9" ht="16.5" thickBot="1">
      <c r="A7" s="119">
        <f>A6+1</f>
        <v>3</v>
      </c>
      <c r="B7" s="177" t="s">
        <v>956</v>
      </c>
      <c r="C7" s="120">
        <v>1005</v>
      </c>
      <c r="D7" s="121" t="s">
        <v>326</v>
      </c>
      <c r="E7" s="122" t="s">
        <v>48</v>
      </c>
      <c r="F7" s="122" t="s">
        <v>47</v>
      </c>
      <c r="G7" s="1291">
        <v>1760</v>
      </c>
      <c r="H7" s="99"/>
    </row>
    <row r="8" spans="1:9" ht="16.5" thickBot="1">
      <c r="A8" s="105"/>
      <c r="B8" s="965"/>
      <c r="C8" s="966"/>
      <c r="D8" s="107" t="s">
        <v>58</v>
      </c>
      <c r="E8" s="107"/>
      <c r="F8" s="966"/>
      <c r="G8" s="1292"/>
      <c r="H8" s="100"/>
    </row>
    <row r="9" spans="1:9" ht="15.75">
      <c r="A9" s="109">
        <f>A7+1</f>
        <v>4</v>
      </c>
      <c r="B9" s="177" t="s">
        <v>957</v>
      </c>
      <c r="C9" s="118">
        <v>2001</v>
      </c>
      <c r="D9" s="124" t="s">
        <v>57</v>
      </c>
      <c r="E9" s="125" t="s">
        <v>48</v>
      </c>
      <c r="F9" s="125" t="s">
        <v>47</v>
      </c>
      <c r="G9" s="1293">
        <v>1765</v>
      </c>
      <c r="H9" s="99"/>
    </row>
    <row r="10" spans="1:9" ht="15.75">
      <c r="A10" s="114">
        <f>A9+1</f>
        <v>5</v>
      </c>
      <c r="B10" s="177" t="s">
        <v>958</v>
      </c>
      <c r="C10" s="126">
        <v>2002</v>
      </c>
      <c r="D10" s="127" t="s">
        <v>56</v>
      </c>
      <c r="E10" s="128" t="s">
        <v>48</v>
      </c>
      <c r="F10" s="128" t="s">
        <v>55</v>
      </c>
      <c r="G10" s="141">
        <v>1640</v>
      </c>
      <c r="H10" s="99"/>
    </row>
    <row r="11" spans="1:9" ht="15.75">
      <c r="A11" s="114">
        <f>A10+1</f>
        <v>6</v>
      </c>
      <c r="B11" s="177" t="s">
        <v>959</v>
      </c>
      <c r="C11" s="126">
        <v>2003</v>
      </c>
      <c r="D11" s="130" t="s">
        <v>54</v>
      </c>
      <c r="E11" s="128" t="s">
        <v>48</v>
      </c>
      <c r="F11" s="128" t="s">
        <v>47</v>
      </c>
      <c r="G11" s="141">
        <v>1640</v>
      </c>
      <c r="H11" s="99"/>
    </row>
    <row r="12" spans="1:9" ht="16.5" thickBot="1">
      <c r="A12" s="119">
        <f>A11+1</f>
        <v>7</v>
      </c>
      <c r="B12" s="177" t="s">
        <v>960</v>
      </c>
      <c r="C12" s="120">
        <v>2004</v>
      </c>
      <c r="D12" s="121" t="s">
        <v>53</v>
      </c>
      <c r="E12" s="122" t="s">
        <v>48</v>
      </c>
      <c r="F12" s="122" t="s">
        <v>52</v>
      </c>
      <c r="G12" s="1291">
        <v>1135</v>
      </c>
      <c r="H12" s="99"/>
    </row>
    <row r="13" spans="1:9" ht="16.5" thickBot="1">
      <c r="A13" s="105"/>
      <c r="B13" s="965"/>
      <c r="C13" s="966"/>
      <c r="D13" s="107" t="s">
        <v>100</v>
      </c>
      <c r="E13" s="107"/>
      <c r="F13" s="966"/>
      <c r="G13" s="967"/>
      <c r="H13" s="100"/>
    </row>
    <row r="14" spans="1:9" ht="19.5" customHeight="1">
      <c r="A14" s="112">
        <f>A12+1</f>
        <v>8</v>
      </c>
      <c r="B14" s="177" t="s">
        <v>961</v>
      </c>
      <c r="C14" s="110">
        <v>3002</v>
      </c>
      <c r="D14" s="132" t="s">
        <v>351</v>
      </c>
      <c r="E14" s="112" t="s">
        <v>48</v>
      </c>
      <c r="F14" s="110" t="s">
        <v>49</v>
      </c>
      <c r="G14" s="606">
        <v>595</v>
      </c>
      <c r="H14" s="99"/>
    </row>
    <row r="15" spans="1:9" ht="31.5">
      <c r="A15" s="128">
        <f t="shared" ref="A15:A38" si="0">A14+1</f>
        <v>9</v>
      </c>
      <c r="B15" s="177" t="s">
        <v>962</v>
      </c>
      <c r="C15" s="126">
        <v>3004</v>
      </c>
      <c r="D15" s="127" t="s">
        <v>352</v>
      </c>
      <c r="E15" s="128" t="s">
        <v>48</v>
      </c>
      <c r="F15" s="126" t="s">
        <v>78</v>
      </c>
      <c r="G15" s="614">
        <v>630</v>
      </c>
      <c r="H15" s="99"/>
    </row>
    <row r="16" spans="1:9" ht="15.75">
      <c r="A16" s="128">
        <f t="shared" si="0"/>
        <v>10</v>
      </c>
      <c r="B16" s="177" t="s">
        <v>963</v>
      </c>
      <c r="C16" s="126">
        <v>3005</v>
      </c>
      <c r="D16" s="132" t="s">
        <v>99</v>
      </c>
      <c r="E16" s="128" t="s">
        <v>48</v>
      </c>
      <c r="F16" s="126" t="s">
        <v>49</v>
      </c>
      <c r="G16" s="614">
        <v>595</v>
      </c>
      <c r="H16" s="99"/>
      <c r="I16" s="12"/>
    </row>
    <row r="17" spans="1:8" ht="31.5">
      <c r="A17" s="128">
        <f t="shared" si="0"/>
        <v>11</v>
      </c>
      <c r="B17" s="177" t="s">
        <v>964</v>
      </c>
      <c r="C17" s="115">
        <v>3007</v>
      </c>
      <c r="D17" s="135" t="s">
        <v>2503</v>
      </c>
      <c r="E17" s="117" t="s">
        <v>48</v>
      </c>
      <c r="F17" s="115" t="s">
        <v>78</v>
      </c>
      <c r="G17" s="615">
        <v>630</v>
      </c>
      <c r="H17" s="99"/>
    </row>
    <row r="18" spans="1:8" ht="31.5">
      <c r="A18" s="128">
        <f t="shared" si="0"/>
        <v>12</v>
      </c>
      <c r="B18" s="177" t="s">
        <v>965</v>
      </c>
      <c r="C18" s="126">
        <v>3008</v>
      </c>
      <c r="D18" s="127" t="s">
        <v>353</v>
      </c>
      <c r="E18" s="128" t="s">
        <v>48</v>
      </c>
      <c r="F18" s="126" t="s">
        <v>78</v>
      </c>
      <c r="G18" s="614">
        <v>630</v>
      </c>
      <c r="H18" s="99"/>
    </row>
    <row r="19" spans="1:8" ht="15.75">
      <c r="A19" s="128">
        <f t="shared" si="0"/>
        <v>13</v>
      </c>
      <c r="B19" s="177" t="s">
        <v>1143</v>
      </c>
      <c r="C19" s="126">
        <v>3010</v>
      </c>
      <c r="D19" s="127" t="s">
        <v>2504</v>
      </c>
      <c r="E19" s="128" t="s">
        <v>62</v>
      </c>
      <c r="F19" s="126" t="s">
        <v>47</v>
      </c>
      <c r="G19" s="614">
        <v>630</v>
      </c>
      <c r="H19" s="99"/>
    </row>
    <row r="20" spans="1:8" ht="31.5">
      <c r="A20" s="128">
        <f t="shared" si="0"/>
        <v>14</v>
      </c>
      <c r="B20" s="177" t="s">
        <v>967</v>
      </c>
      <c r="C20" s="126">
        <v>3015</v>
      </c>
      <c r="D20" s="1294" t="s">
        <v>2795</v>
      </c>
      <c r="E20" s="128" t="s">
        <v>48</v>
      </c>
      <c r="F20" s="128" t="s">
        <v>45</v>
      </c>
      <c r="G20" s="141">
        <v>630</v>
      </c>
      <c r="H20" s="99"/>
    </row>
    <row r="21" spans="1:8" ht="15.75">
      <c r="A21" s="128">
        <f t="shared" si="0"/>
        <v>15</v>
      </c>
      <c r="B21" s="177" t="s">
        <v>2505</v>
      </c>
      <c r="C21" s="128">
        <v>3016</v>
      </c>
      <c r="D21" s="138" t="s">
        <v>2506</v>
      </c>
      <c r="E21" s="128" t="s">
        <v>48</v>
      </c>
      <c r="F21" s="128" t="s">
        <v>45</v>
      </c>
      <c r="G21" s="141">
        <v>630</v>
      </c>
      <c r="H21" s="99"/>
    </row>
    <row r="22" spans="1:8" ht="15.75">
      <c r="A22" s="128">
        <f t="shared" si="0"/>
        <v>16</v>
      </c>
      <c r="B22" s="177" t="s">
        <v>968</v>
      </c>
      <c r="C22" s="110">
        <v>3018</v>
      </c>
      <c r="D22" s="132" t="s">
        <v>360</v>
      </c>
      <c r="E22" s="112" t="s">
        <v>48</v>
      </c>
      <c r="F22" s="112" t="s">
        <v>45</v>
      </c>
      <c r="G22" s="580">
        <v>595</v>
      </c>
      <c r="H22" s="99"/>
    </row>
    <row r="23" spans="1:8" ht="15.75">
      <c r="A23" s="128">
        <f t="shared" si="0"/>
        <v>17</v>
      </c>
      <c r="B23" s="177" t="s">
        <v>969</v>
      </c>
      <c r="C23" s="128">
        <v>30180</v>
      </c>
      <c r="D23" s="138" t="s">
        <v>359</v>
      </c>
      <c r="E23" s="128" t="s">
        <v>46</v>
      </c>
      <c r="F23" s="128" t="s">
        <v>47</v>
      </c>
      <c r="G23" s="141">
        <v>505</v>
      </c>
      <c r="H23" s="99"/>
    </row>
    <row r="24" spans="1:8" ht="15.75">
      <c r="A24" s="128">
        <f t="shared" si="0"/>
        <v>18</v>
      </c>
      <c r="B24" s="177" t="s">
        <v>970</v>
      </c>
      <c r="C24" s="126">
        <v>3019</v>
      </c>
      <c r="D24" s="127" t="s">
        <v>350</v>
      </c>
      <c r="E24" s="128" t="s">
        <v>48</v>
      </c>
      <c r="F24" s="128" t="s">
        <v>49</v>
      </c>
      <c r="G24" s="141">
        <v>505</v>
      </c>
      <c r="H24" s="99"/>
    </row>
    <row r="25" spans="1:8" ht="18.75" customHeight="1">
      <c r="A25" s="128">
        <f t="shared" si="0"/>
        <v>19</v>
      </c>
      <c r="B25" s="177" t="s">
        <v>971</v>
      </c>
      <c r="C25" s="128">
        <v>3021</v>
      </c>
      <c r="D25" s="138" t="s">
        <v>97</v>
      </c>
      <c r="E25" s="128" t="s">
        <v>48</v>
      </c>
      <c r="F25" s="128" t="s">
        <v>45</v>
      </c>
      <c r="G25" s="141">
        <v>620</v>
      </c>
      <c r="H25" s="99"/>
    </row>
    <row r="26" spans="1:8" ht="15.75">
      <c r="A26" s="128">
        <f t="shared" si="0"/>
        <v>20</v>
      </c>
      <c r="B26" s="177" t="s">
        <v>972</v>
      </c>
      <c r="C26" s="128">
        <v>3025</v>
      </c>
      <c r="D26" s="138" t="s">
        <v>96</v>
      </c>
      <c r="E26" s="128" t="s">
        <v>48</v>
      </c>
      <c r="F26" s="128" t="s">
        <v>47</v>
      </c>
      <c r="G26" s="141">
        <v>755</v>
      </c>
      <c r="H26" s="99"/>
    </row>
    <row r="27" spans="1:8" ht="31.5">
      <c r="A27" s="128">
        <f t="shared" si="0"/>
        <v>21</v>
      </c>
      <c r="B27" s="177" t="s">
        <v>973</v>
      </c>
      <c r="C27" s="128">
        <v>3028</v>
      </c>
      <c r="D27" s="138" t="s">
        <v>358</v>
      </c>
      <c r="E27" s="128" t="s">
        <v>48</v>
      </c>
      <c r="F27" s="128" t="s">
        <v>47</v>
      </c>
      <c r="G27" s="141">
        <v>570</v>
      </c>
      <c r="H27" s="99"/>
    </row>
    <row r="28" spans="1:8" ht="15.75">
      <c r="A28" s="128">
        <f t="shared" si="0"/>
        <v>22</v>
      </c>
      <c r="B28" s="177" t="s">
        <v>974</v>
      </c>
      <c r="C28" s="128">
        <v>30280</v>
      </c>
      <c r="D28" s="138" t="s">
        <v>357</v>
      </c>
      <c r="E28" s="128" t="s">
        <v>46</v>
      </c>
      <c r="F28" s="128" t="s">
        <v>47</v>
      </c>
      <c r="G28" s="141">
        <v>430</v>
      </c>
      <c r="H28" s="99"/>
    </row>
    <row r="29" spans="1:8" ht="15.75">
      <c r="A29" s="128">
        <f t="shared" si="0"/>
        <v>23</v>
      </c>
      <c r="B29" s="177" t="s">
        <v>771</v>
      </c>
      <c r="C29" s="110">
        <v>3031</v>
      </c>
      <c r="D29" s="132" t="s">
        <v>356</v>
      </c>
      <c r="E29" s="112" t="s">
        <v>48</v>
      </c>
      <c r="F29" s="110" t="s">
        <v>45</v>
      </c>
      <c r="G29" s="606">
        <v>455</v>
      </c>
      <c r="H29" s="99"/>
    </row>
    <row r="30" spans="1:8" ht="15.75">
      <c r="A30" s="128">
        <f t="shared" si="0"/>
        <v>24</v>
      </c>
      <c r="B30" s="177" t="s">
        <v>975</v>
      </c>
      <c r="C30" s="126">
        <v>30310</v>
      </c>
      <c r="D30" s="127" t="s">
        <v>355</v>
      </c>
      <c r="E30" s="128" t="s">
        <v>46</v>
      </c>
      <c r="F30" s="128" t="s">
        <v>47</v>
      </c>
      <c r="G30" s="141">
        <v>380</v>
      </c>
      <c r="H30" s="99"/>
    </row>
    <row r="31" spans="1:8" ht="15.75">
      <c r="A31" s="128">
        <f t="shared" si="0"/>
        <v>25</v>
      </c>
      <c r="B31" s="177" t="s">
        <v>976</v>
      </c>
      <c r="C31" s="126">
        <v>3032</v>
      </c>
      <c r="D31" s="127" t="s">
        <v>95</v>
      </c>
      <c r="E31" s="128" t="s">
        <v>48</v>
      </c>
      <c r="F31" s="128" t="s">
        <v>45</v>
      </c>
      <c r="G31" s="141">
        <v>630</v>
      </c>
      <c r="H31" s="99"/>
    </row>
    <row r="32" spans="1:8" ht="15.75">
      <c r="A32" s="128">
        <f t="shared" si="0"/>
        <v>26</v>
      </c>
      <c r="B32" s="177" t="s">
        <v>977</v>
      </c>
      <c r="C32" s="128">
        <v>3033</v>
      </c>
      <c r="D32" s="127" t="s">
        <v>94</v>
      </c>
      <c r="E32" s="128" t="s">
        <v>48</v>
      </c>
      <c r="F32" s="128" t="s">
        <v>45</v>
      </c>
      <c r="G32" s="141">
        <v>885</v>
      </c>
      <c r="H32" s="99"/>
    </row>
    <row r="33" spans="1:8" ht="15.75">
      <c r="A33" s="128">
        <f t="shared" si="0"/>
        <v>27</v>
      </c>
      <c r="B33" s="177" t="s">
        <v>978</v>
      </c>
      <c r="C33" s="128">
        <v>3034</v>
      </c>
      <c r="D33" s="127" t="s">
        <v>93</v>
      </c>
      <c r="E33" s="117" t="s">
        <v>62</v>
      </c>
      <c r="F33" s="115" t="s">
        <v>90</v>
      </c>
      <c r="G33" s="615">
        <v>630</v>
      </c>
      <c r="H33" s="99"/>
    </row>
    <row r="34" spans="1:8" ht="15.75">
      <c r="A34" s="128">
        <f t="shared" si="0"/>
        <v>28</v>
      </c>
      <c r="B34" s="177" t="s">
        <v>979</v>
      </c>
      <c r="C34" s="128">
        <v>3037</v>
      </c>
      <c r="D34" s="127" t="s">
        <v>361</v>
      </c>
      <c r="E34" s="128" t="s">
        <v>48</v>
      </c>
      <c r="F34" s="128" t="s">
        <v>47</v>
      </c>
      <c r="G34" s="141">
        <v>605</v>
      </c>
      <c r="H34" s="99"/>
    </row>
    <row r="35" spans="1:8" s="14" customFormat="1" ht="31.5">
      <c r="A35" s="128">
        <f t="shared" si="0"/>
        <v>29</v>
      </c>
      <c r="B35" s="177" t="s">
        <v>980</v>
      </c>
      <c r="C35" s="128">
        <v>3221</v>
      </c>
      <c r="D35" s="127" t="s">
        <v>354</v>
      </c>
      <c r="E35" s="128" t="s">
        <v>48</v>
      </c>
      <c r="F35" s="128" t="s">
        <v>78</v>
      </c>
      <c r="G35" s="141">
        <v>630</v>
      </c>
      <c r="H35" s="99"/>
    </row>
    <row r="36" spans="1:8" s="14" customFormat="1" ht="15.75">
      <c r="A36" s="128">
        <f t="shared" si="0"/>
        <v>30</v>
      </c>
      <c r="B36" s="177" t="s">
        <v>981</v>
      </c>
      <c r="C36" s="128">
        <v>3359</v>
      </c>
      <c r="D36" s="127" t="s">
        <v>89</v>
      </c>
      <c r="E36" s="128" t="s">
        <v>62</v>
      </c>
      <c r="F36" s="128" t="s">
        <v>78</v>
      </c>
      <c r="G36" s="141">
        <v>630</v>
      </c>
      <c r="H36" s="99"/>
    </row>
    <row r="37" spans="1:8" s="14" customFormat="1" ht="15.75">
      <c r="A37" s="128">
        <f t="shared" si="0"/>
        <v>31</v>
      </c>
      <c r="B37" s="177" t="s">
        <v>982</v>
      </c>
      <c r="C37" s="128">
        <v>3368</v>
      </c>
      <c r="D37" s="127" t="s">
        <v>2507</v>
      </c>
      <c r="E37" s="128" t="s">
        <v>48</v>
      </c>
      <c r="F37" s="128" t="s">
        <v>47</v>
      </c>
      <c r="G37" s="141">
        <v>605</v>
      </c>
      <c r="H37" s="99"/>
    </row>
    <row r="38" spans="1:8" s="14" customFormat="1" ht="16.5" thickBot="1">
      <c r="A38" s="128">
        <f t="shared" si="0"/>
        <v>32</v>
      </c>
      <c r="B38" s="177" t="s">
        <v>983</v>
      </c>
      <c r="C38" s="128">
        <v>3369</v>
      </c>
      <c r="D38" s="127" t="s">
        <v>705</v>
      </c>
      <c r="E38" s="128" t="s">
        <v>48</v>
      </c>
      <c r="F38" s="128" t="s">
        <v>77</v>
      </c>
      <c r="G38" s="141">
        <v>505</v>
      </c>
      <c r="H38" s="99"/>
    </row>
    <row r="39" spans="1:8" ht="16.5" thickBot="1">
      <c r="A39" s="105"/>
      <c r="B39" s="965"/>
      <c r="C39" s="966"/>
      <c r="D39" s="107" t="s">
        <v>92</v>
      </c>
      <c r="E39" s="107"/>
      <c r="F39" s="966"/>
      <c r="G39" s="967"/>
      <c r="H39" s="100"/>
    </row>
    <row r="40" spans="1:8" ht="15.75">
      <c r="A40" s="128">
        <f>A38+1</f>
        <v>33</v>
      </c>
      <c r="B40" s="177" t="s">
        <v>985</v>
      </c>
      <c r="C40" s="110">
        <v>3038</v>
      </c>
      <c r="D40" s="127" t="s">
        <v>344</v>
      </c>
      <c r="E40" s="112" t="s">
        <v>48</v>
      </c>
      <c r="F40" s="110" t="s">
        <v>72</v>
      </c>
      <c r="G40" s="606">
        <v>630</v>
      </c>
      <c r="H40" s="99"/>
    </row>
    <row r="41" spans="1:8" ht="15.75">
      <c r="A41" s="128">
        <f>A40+1</f>
        <v>34</v>
      </c>
      <c r="B41" s="177" t="s">
        <v>986</v>
      </c>
      <c r="C41" s="128">
        <v>30380</v>
      </c>
      <c r="D41" s="127" t="s">
        <v>344</v>
      </c>
      <c r="E41" s="128" t="s">
        <v>46</v>
      </c>
      <c r="F41" s="128" t="s">
        <v>72</v>
      </c>
      <c r="G41" s="141">
        <v>505</v>
      </c>
      <c r="H41" s="99"/>
    </row>
    <row r="42" spans="1:8" ht="15.75">
      <c r="A42" s="128">
        <f>A41+1</f>
        <v>35</v>
      </c>
      <c r="B42" s="177" t="s">
        <v>987</v>
      </c>
      <c r="C42" s="126">
        <v>3041</v>
      </c>
      <c r="D42" s="137" t="s">
        <v>347</v>
      </c>
      <c r="E42" s="128" t="s">
        <v>59</v>
      </c>
      <c r="F42" s="128" t="s">
        <v>47</v>
      </c>
      <c r="G42" s="141">
        <v>505</v>
      </c>
      <c r="H42" s="99"/>
    </row>
    <row r="43" spans="1:8" ht="15.75">
      <c r="A43" s="128">
        <f t="shared" ref="A43:A57" si="1">A42+1</f>
        <v>36</v>
      </c>
      <c r="B43" s="177" t="s">
        <v>988</v>
      </c>
      <c r="C43" s="126">
        <v>3042</v>
      </c>
      <c r="D43" s="138" t="s">
        <v>347</v>
      </c>
      <c r="E43" s="128" t="s">
        <v>48</v>
      </c>
      <c r="F43" s="128" t="s">
        <v>47</v>
      </c>
      <c r="G43" s="141">
        <v>695</v>
      </c>
      <c r="H43" s="99"/>
    </row>
    <row r="44" spans="1:8" ht="15.75">
      <c r="A44" s="128">
        <f t="shared" si="1"/>
        <v>37</v>
      </c>
      <c r="B44" s="1295" t="s">
        <v>3254</v>
      </c>
      <c r="C44" s="577">
        <v>30420</v>
      </c>
      <c r="D44" s="1296" t="s">
        <v>347</v>
      </c>
      <c r="E44" s="577" t="s">
        <v>46</v>
      </c>
      <c r="F44" s="577" t="s">
        <v>47</v>
      </c>
      <c r="G44" s="141">
        <v>505</v>
      </c>
      <c r="H44" s="99"/>
    </row>
    <row r="45" spans="1:8" ht="15.75">
      <c r="A45" s="128">
        <f t="shared" si="1"/>
        <v>38</v>
      </c>
      <c r="B45" s="177" t="s">
        <v>989</v>
      </c>
      <c r="C45" s="110">
        <v>3043</v>
      </c>
      <c r="D45" s="111" t="s">
        <v>329</v>
      </c>
      <c r="E45" s="112" t="s">
        <v>48</v>
      </c>
      <c r="F45" s="112" t="s">
        <v>47</v>
      </c>
      <c r="G45" s="580">
        <v>440</v>
      </c>
      <c r="H45" s="99"/>
    </row>
    <row r="46" spans="1:8" ht="15.75">
      <c r="A46" s="128">
        <f t="shared" si="1"/>
        <v>39</v>
      </c>
      <c r="B46" s="177" t="s">
        <v>990</v>
      </c>
      <c r="C46" s="126">
        <v>3046</v>
      </c>
      <c r="D46" s="127" t="s">
        <v>91</v>
      </c>
      <c r="E46" s="128" t="s">
        <v>48</v>
      </c>
      <c r="F46" s="126" t="s">
        <v>72</v>
      </c>
      <c r="G46" s="614">
        <v>430</v>
      </c>
      <c r="H46" s="99"/>
    </row>
    <row r="47" spans="1:8" ht="15.75">
      <c r="A47" s="128">
        <f t="shared" si="1"/>
        <v>40</v>
      </c>
      <c r="B47" s="177" t="s">
        <v>991</v>
      </c>
      <c r="C47" s="115">
        <v>30460</v>
      </c>
      <c r="D47" s="135" t="s">
        <v>91</v>
      </c>
      <c r="E47" s="117" t="s">
        <v>46</v>
      </c>
      <c r="F47" s="115" t="s">
        <v>72</v>
      </c>
      <c r="G47" s="615">
        <v>330</v>
      </c>
      <c r="H47" s="99"/>
    </row>
    <row r="48" spans="1:8" ht="15.75">
      <c r="A48" s="128">
        <f t="shared" si="1"/>
        <v>41</v>
      </c>
      <c r="B48" s="177" t="s">
        <v>992</v>
      </c>
      <c r="C48" s="128">
        <v>3049</v>
      </c>
      <c r="D48" s="127" t="s">
        <v>343</v>
      </c>
      <c r="E48" s="128" t="s">
        <v>62</v>
      </c>
      <c r="F48" s="128" t="s">
        <v>90</v>
      </c>
      <c r="G48" s="141">
        <v>605</v>
      </c>
      <c r="H48" s="99"/>
    </row>
    <row r="49" spans="1:8" s="14" customFormat="1" ht="15.75">
      <c r="A49" s="128">
        <f t="shared" si="1"/>
        <v>42</v>
      </c>
      <c r="B49" s="177" t="s">
        <v>993</v>
      </c>
      <c r="C49" s="110">
        <v>3051</v>
      </c>
      <c r="D49" s="132" t="s">
        <v>346</v>
      </c>
      <c r="E49" s="112" t="s">
        <v>48</v>
      </c>
      <c r="F49" s="128" t="s">
        <v>77</v>
      </c>
      <c r="G49" s="580">
        <v>505</v>
      </c>
      <c r="H49" s="99"/>
    </row>
    <row r="50" spans="1:8" ht="15.75">
      <c r="A50" s="128">
        <f t="shared" si="1"/>
        <v>43</v>
      </c>
      <c r="B50" s="969" t="s">
        <v>1008</v>
      </c>
      <c r="C50" s="970">
        <v>3237</v>
      </c>
      <c r="D50" s="971" t="s">
        <v>367</v>
      </c>
      <c r="E50" s="972" t="s">
        <v>62</v>
      </c>
      <c r="F50" s="973" t="s">
        <v>330</v>
      </c>
      <c r="G50" s="974">
        <v>2040</v>
      </c>
      <c r="H50" s="99"/>
    </row>
    <row r="51" spans="1:8" ht="15.75">
      <c r="A51" s="128">
        <f t="shared" si="1"/>
        <v>44</v>
      </c>
      <c r="B51" s="177" t="s">
        <v>994</v>
      </c>
      <c r="C51" s="126">
        <v>3244</v>
      </c>
      <c r="D51" s="127" t="s">
        <v>363</v>
      </c>
      <c r="E51" s="128" t="s">
        <v>48</v>
      </c>
      <c r="F51" s="126" t="s">
        <v>78</v>
      </c>
      <c r="G51" s="614">
        <v>505</v>
      </c>
      <c r="H51" s="99"/>
    </row>
    <row r="52" spans="1:8" ht="15.75">
      <c r="A52" s="128">
        <f t="shared" si="1"/>
        <v>45</v>
      </c>
      <c r="B52" s="177" t="s">
        <v>995</v>
      </c>
      <c r="C52" s="110">
        <v>3263</v>
      </c>
      <c r="D52" s="127" t="s">
        <v>345</v>
      </c>
      <c r="E52" s="128" t="s">
        <v>48</v>
      </c>
      <c r="F52" s="128" t="s">
        <v>77</v>
      </c>
      <c r="G52" s="141">
        <v>580</v>
      </c>
      <c r="H52" s="99"/>
    </row>
    <row r="53" spans="1:8" s="14" customFormat="1" ht="15.75">
      <c r="A53" s="128">
        <f t="shared" si="1"/>
        <v>46</v>
      </c>
      <c r="B53" s="177" t="s">
        <v>996</v>
      </c>
      <c r="C53" s="110">
        <v>3360</v>
      </c>
      <c r="D53" s="127" t="s">
        <v>80</v>
      </c>
      <c r="E53" s="112" t="s">
        <v>59</v>
      </c>
      <c r="F53" s="128" t="s">
        <v>47</v>
      </c>
      <c r="G53" s="141">
        <v>630</v>
      </c>
      <c r="H53" s="99"/>
    </row>
    <row r="54" spans="1:8" s="14" customFormat="1" ht="15.75">
      <c r="A54" s="128">
        <f t="shared" si="1"/>
        <v>47</v>
      </c>
      <c r="B54" s="177" t="s">
        <v>2508</v>
      </c>
      <c r="C54" s="110">
        <v>98091</v>
      </c>
      <c r="D54" s="127" t="s">
        <v>2509</v>
      </c>
      <c r="E54" s="112" t="s">
        <v>59</v>
      </c>
      <c r="F54" s="128" t="s">
        <v>47</v>
      </c>
      <c r="G54" s="141">
        <v>440</v>
      </c>
      <c r="H54" s="99"/>
    </row>
    <row r="55" spans="1:8" s="14" customFormat="1" ht="15.75">
      <c r="A55" s="128">
        <f t="shared" si="1"/>
        <v>48</v>
      </c>
      <c r="B55" s="177" t="s">
        <v>2792</v>
      </c>
      <c r="C55" s="110">
        <v>98143</v>
      </c>
      <c r="D55" s="127" t="s">
        <v>2793</v>
      </c>
      <c r="E55" s="112" t="s">
        <v>62</v>
      </c>
      <c r="F55" s="128" t="s">
        <v>2794</v>
      </c>
      <c r="G55" s="141">
        <v>540</v>
      </c>
      <c r="H55" s="99"/>
    </row>
    <row r="56" spans="1:8" s="14" customFormat="1" ht="15.75">
      <c r="A56" s="128">
        <f t="shared" si="1"/>
        <v>49</v>
      </c>
      <c r="B56" s="1295" t="s">
        <v>3255</v>
      </c>
      <c r="C56" s="577">
        <v>98067</v>
      </c>
      <c r="D56" s="982" t="s">
        <v>3256</v>
      </c>
      <c r="E56" s="985" t="s">
        <v>59</v>
      </c>
      <c r="F56" s="577" t="s">
        <v>72</v>
      </c>
      <c r="G56" s="141">
        <v>495</v>
      </c>
      <c r="H56" s="99"/>
    </row>
    <row r="57" spans="1:8" s="14" customFormat="1" ht="16.5" thickBot="1">
      <c r="A57" s="128">
        <f t="shared" si="1"/>
        <v>50</v>
      </c>
      <c r="B57" s="1297" t="s">
        <v>1180</v>
      </c>
      <c r="C57" s="1298">
        <v>98144</v>
      </c>
      <c r="D57" s="1299" t="s">
        <v>3257</v>
      </c>
      <c r="E57" s="578" t="s">
        <v>59</v>
      </c>
      <c r="F57" s="578" t="s">
        <v>72</v>
      </c>
      <c r="G57" s="141">
        <v>495</v>
      </c>
      <c r="H57" s="99"/>
    </row>
    <row r="58" spans="1:8" ht="16.5" thickBot="1">
      <c r="A58" s="105"/>
      <c r="B58" s="957"/>
      <c r="C58" s="958"/>
      <c r="D58" s="107" t="s">
        <v>88</v>
      </c>
      <c r="E58" s="959"/>
      <c r="F58" s="958"/>
      <c r="G58" s="960"/>
      <c r="H58" s="100"/>
    </row>
    <row r="59" spans="1:8" ht="15.75">
      <c r="A59" s="112">
        <f>A57+1</f>
        <v>51</v>
      </c>
      <c r="B59" s="1295" t="s">
        <v>998</v>
      </c>
      <c r="C59" s="976">
        <v>3061</v>
      </c>
      <c r="D59" s="977" t="s">
        <v>366</v>
      </c>
      <c r="E59" s="579" t="s">
        <v>48</v>
      </c>
      <c r="F59" s="976" t="s">
        <v>47</v>
      </c>
      <c r="G59" s="978">
        <v>845</v>
      </c>
      <c r="H59" s="99"/>
    </row>
    <row r="60" spans="1:8" ht="15.75">
      <c r="A60" s="128">
        <f>A59+1</f>
        <v>52</v>
      </c>
      <c r="B60" s="1295" t="s">
        <v>999</v>
      </c>
      <c r="C60" s="979">
        <v>3063</v>
      </c>
      <c r="D60" s="980" t="s">
        <v>364</v>
      </c>
      <c r="E60" s="579" t="s">
        <v>65</v>
      </c>
      <c r="F60" s="976" t="s">
        <v>55</v>
      </c>
      <c r="G60" s="981">
        <v>570</v>
      </c>
      <c r="H60" s="99"/>
    </row>
    <row r="61" spans="1:8" ht="15.75">
      <c r="A61" s="128">
        <f>A60+1</f>
        <v>53</v>
      </c>
      <c r="B61" s="1295" t="s">
        <v>1000</v>
      </c>
      <c r="C61" s="979" t="s">
        <v>2320</v>
      </c>
      <c r="D61" s="982" t="s">
        <v>2321</v>
      </c>
      <c r="E61" s="577" t="s">
        <v>48</v>
      </c>
      <c r="F61" s="976" t="s">
        <v>47</v>
      </c>
      <c r="G61" s="981">
        <v>1135</v>
      </c>
      <c r="H61" s="99"/>
    </row>
    <row r="62" spans="1:8" ht="15.75">
      <c r="A62" s="128">
        <f t="shared" ref="A62:A87" si="2">A61+1</f>
        <v>54</v>
      </c>
      <c r="B62" s="1295" t="s">
        <v>1001</v>
      </c>
      <c r="C62" s="976">
        <v>3073</v>
      </c>
      <c r="D62" s="982" t="s">
        <v>365</v>
      </c>
      <c r="E62" s="577" t="s">
        <v>48</v>
      </c>
      <c r="F62" s="976" t="s">
        <v>47</v>
      </c>
      <c r="G62" s="981">
        <v>885</v>
      </c>
      <c r="H62" s="99"/>
    </row>
    <row r="63" spans="1:8" ht="15.75">
      <c r="A63" s="128">
        <f t="shared" si="2"/>
        <v>55</v>
      </c>
      <c r="B63" s="1295" t="s">
        <v>1002</v>
      </c>
      <c r="C63" s="983">
        <v>3083</v>
      </c>
      <c r="D63" s="984" t="s">
        <v>369</v>
      </c>
      <c r="E63" s="985" t="s">
        <v>59</v>
      </c>
      <c r="F63" s="985" t="s">
        <v>47</v>
      </c>
      <c r="G63" s="986">
        <v>505</v>
      </c>
      <c r="H63" s="99"/>
    </row>
    <row r="64" spans="1:8" ht="15.75">
      <c r="A64" s="128">
        <f t="shared" si="2"/>
        <v>56</v>
      </c>
      <c r="B64" s="1295" t="s">
        <v>790</v>
      </c>
      <c r="C64" s="577">
        <v>3084</v>
      </c>
      <c r="D64" s="1296" t="s">
        <v>370</v>
      </c>
      <c r="E64" s="577" t="s">
        <v>48</v>
      </c>
      <c r="F64" s="577" t="s">
        <v>47</v>
      </c>
      <c r="G64" s="981">
        <v>630</v>
      </c>
      <c r="H64" s="99"/>
    </row>
    <row r="65" spans="1:8" ht="15.75">
      <c r="A65" s="128">
        <f t="shared" si="2"/>
        <v>57</v>
      </c>
      <c r="B65" s="1295" t="s">
        <v>1003</v>
      </c>
      <c r="C65" s="979">
        <v>3097</v>
      </c>
      <c r="D65" s="982" t="s">
        <v>2510</v>
      </c>
      <c r="E65" s="577" t="s">
        <v>48</v>
      </c>
      <c r="F65" s="976" t="s">
        <v>45</v>
      </c>
      <c r="G65" s="981">
        <v>820</v>
      </c>
      <c r="H65" s="99"/>
    </row>
    <row r="66" spans="1:8" ht="15.75">
      <c r="A66" s="128">
        <f t="shared" si="2"/>
        <v>58</v>
      </c>
      <c r="B66" s="1295" t="s">
        <v>1004</v>
      </c>
      <c r="C66" s="979" t="s">
        <v>2322</v>
      </c>
      <c r="D66" s="982" t="s">
        <v>2323</v>
      </c>
      <c r="E66" s="577" t="s">
        <v>48</v>
      </c>
      <c r="F66" s="577" t="s">
        <v>47</v>
      </c>
      <c r="G66" s="981">
        <v>1010</v>
      </c>
      <c r="H66" s="99"/>
    </row>
    <row r="67" spans="1:8" ht="15.75">
      <c r="A67" s="128">
        <f t="shared" si="2"/>
        <v>59</v>
      </c>
      <c r="B67" s="1295" t="s">
        <v>2511</v>
      </c>
      <c r="C67" s="979">
        <v>3101</v>
      </c>
      <c r="D67" s="982" t="s">
        <v>2512</v>
      </c>
      <c r="E67" s="577" t="s">
        <v>48</v>
      </c>
      <c r="F67" s="979" t="s">
        <v>69</v>
      </c>
      <c r="G67" s="981">
        <v>885</v>
      </c>
      <c r="H67" s="99"/>
    </row>
    <row r="68" spans="1:8" ht="15.75">
      <c r="A68" s="128">
        <f t="shared" si="2"/>
        <v>60</v>
      </c>
      <c r="B68" s="1295" t="s">
        <v>1006</v>
      </c>
      <c r="C68" s="979" t="s">
        <v>2324</v>
      </c>
      <c r="D68" s="982" t="s">
        <v>2325</v>
      </c>
      <c r="E68" s="577" t="s">
        <v>48</v>
      </c>
      <c r="F68" s="577" t="s">
        <v>47</v>
      </c>
      <c r="G68" s="981">
        <v>755</v>
      </c>
      <c r="H68" s="99"/>
    </row>
    <row r="69" spans="1:8" ht="15.75">
      <c r="A69" s="128">
        <f t="shared" si="2"/>
        <v>61</v>
      </c>
      <c r="B69" s="1295" t="s">
        <v>1007</v>
      </c>
      <c r="C69" s="979">
        <v>3104</v>
      </c>
      <c r="D69" s="982" t="s">
        <v>368</v>
      </c>
      <c r="E69" s="577" t="s">
        <v>48</v>
      </c>
      <c r="F69" s="577" t="s">
        <v>45</v>
      </c>
      <c r="G69" s="981">
        <v>870</v>
      </c>
      <c r="H69" s="99"/>
    </row>
    <row r="70" spans="1:8" ht="15.75">
      <c r="A70" s="128">
        <f t="shared" si="2"/>
        <v>62</v>
      </c>
      <c r="B70" s="1295" t="s">
        <v>1009</v>
      </c>
      <c r="C70" s="979" t="s">
        <v>2326</v>
      </c>
      <c r="D70" s="982" t="s">
        <v>2327</v>
      </c>
      <c r="E70" s="577" t="s">
        <v>48</v>
      </c>
      <c r="F70" s="577" t="s">
        <v>47</v>
      </c>
      <c r="G70" s="981">
        <v>1070</v>
      </c>
      <c r="H70" s="99"/>
    </row>
    <row r="71" spans="1:8" s="14" customFormat="1" ht="15.75">
      <c r="A71" s="128">
        <f t="shared" si="2"/>
        <v>63</v>
      </c>
      <c r="B71" s="1295" t="s">
        <v>1010</v>
      </c>
      <c r="C71" s="976">
        <v>3242</v>
      </c>
      <c r="D71" s="982" t="s">
        <v>2796</v>
      </c>
      <c r="E71" s="577" t="s">
        <v>48</v>
      </c>
      <c r="F71" s="976" t="s">
        <v>47</v>
      </c>
      <c r="G71" s="981">
        <v>885</v>
      </c>
      <c r="H71" s="99"/>
    </row>
    <row r="72" spans="1:8" ht="15.75">
      <c r="A72" s="128">
        <f t="shared" si="2"/>
        <v>64</v>
      </c>
      <c r="B72" s="1295" t="s">
        <v>2480</v>
      </c>
      <c r="C72" s="976">
        <v>3257</v>
      </c>
      <c r="D72" s="982" t="s">
        <v>2513</v>
      </c>
      <c r="E72" s="577" t="s">
        <v>62</v>
      </c>
      <c r="F72" s="577" t="s">
        <v>653</v>
      </c>
      <c r="G72" s="981">
        <v>755</v>
      </c>
      <c r="H72" s="99"/>
    </row>
    <row r="73" spans="1:8" ht="15.75">
      <c r="A73" s="128">
        <f t="shared" si="2"/>
        <v>65</v>
      </c>
      <c r="B73" s="1295" t="s">
        <v>1011</v>
      </c>
      <c r="C73" s="979">
        <v>3354</v>
      </c>
      <c r="D73" s="982" t="s">
        <v>81</v>
      </c>
      <c r="E73" s="577" t="s">
        <v>62</v>
      </c>
      <c r="F73" s="577" t="s">
        <v>49</v>
      </c>
      <c r="G73" s="981">
        <v>570</v>
      </c>
      <c r="H73" s="99"/>
    </row>
    <row r="74" spans="1:8" ht="15.75">
      <c r="A74" s="128">
        <f t="shared" si="2"/>
        <v>66</v>
      </c>
      <c r="B74" s="1295" t="s">
        <v>1012</v>
      </c>
      <c r="C74" s="979">
        <v>3355</v>
      </c>
      <c r="D74" s="982" t="s">
        <v>82</v>
      </c>
      <c r="E74" s="577" t="s">
        <v>46</v>
      </c>
      <c r="F74" s="577" t="s">
        <v>75</v>
      </c>
      <c r="G74" s="981">
        <v>505</v>
      </c>
      <c r="H74" s="99"/>
    </row>
    <row r="75" spans="1:8" ht="15.75">
      <c r="A75" s="128">
        <f t="shared" si="2"/>
        <v>67</v>
      </c>
      <c r="B75" s="1295" t="s">
        <v>1013</v>
      </c>
      <c r="C75" s="976">
        <v>3357</v>
      </c>
      <c r="D75" s="988" t="s">
        <v>87</v>
      </c>
      <c r="E75" s="577" t="s">
        <v>62</v>
      </c>
      <c r="F75" s="577" t="s">
        <v>69</v>
      </c>
      <c r="G75" s="981">
        <v>680</v>
      </c>
      <c r="H75" s="99"/>
    </row>
    <row r="76" spans="1:8" ht="15.75">
      <c r="A76" s="128">
        <f t="shared" si="2"/>
        <v>68</v>
      </c>
      <c r="B76" s="1295" t="s">
        <v>1014</v>
      </c>
      <c r="C76" s="979">
        <v>3353</v>
      </c>
      <c r="D76" s="982" t="s">
        <v>86</v>
      </c>
      <c r="E76" s="577" t="s">
        <v>48</v>
      </c>
      <c r="F76" s="577" t="s">
        <v>85</v>
      </c>
      <c r="G76" s="981">
        <v>630</v>
      </c>
      <c r="H76" s="99"/>
    </row>
    <row r="77" spans="1:8" s="14" customFormat="1" ht="15.75">
      <c r="A77" s="128">
        <f t="shared" si="2"/>
        <v>69</v>
      </c>
      <c r="B77" s="1295" t="s">
        <v>1015</v>
      </c>
      <c r="C77" s="979">
        <v>3356</v>
      </c>
      <c r="D77" s="988" t="s">
        <v>84</v>
      </c>
      <c r="E77" s="577" t="s">
        <v>48</v>
      </c>
      <c r="F77" s="577" t="s">
        <v>72</v>
      </c>
      <c r="G77" s="981">
        <v>695</v>
      </c>
      <c r="H77" s="99"/>
    </row>
    <row r="78" spans="1:8" s="14" customFormat="1" ht="15.75">
      <c r="A78" s="128">
        <f t="shared" si="2"/>
        <v>70</v>
      </c>
      <c r="B78" s="1295" t="s">
        <v>2328</v>
      </c>
      <c r="C78" s="983">
        <v>3373</v>
      </c>
      <c r="D78" s="988" t="s">
        <v>2514</v>
      </c>
      <c r="E78" s="579" t="s">
        <v>65</v>
      </c>
      <c r="F78" s="976" t="s">
        <v>47</v>
      </c>
      <c r="G78" s="981">
        <v>695</v>
      </c>
      <c r="H78" s="99"/>
    </row>
    <row r="79" spans="1:8" s="14" customFormat="1" ht="15.75">
      <c r="A79" s="128">
        <f t="shared" si="2"/>
        <v>71</v>
      </c>
      <c r="B79" s="1295" t="s">
        <v>2797</v>
      </c>
      <c r="C79" s="983">
        <v>3378</v>
      </c>
      <c r="D79" s="988" t="s">
        <v>3258</v>
      </c>
      <c r="E79" s="577" t="s">
        <v>62</v>
      </c>
      <c r="F79" s="577" t="s">
        <v>61</v>
      </c>
      <c r="G79" s="981">
        <v>680</v>
      </c>
      <c r="H79" s="99"/>
    </row>
    <row r="80" spans="1:8" s="14" customFormat="1" ht="15.75">
      <c r="A80" s="128">
        <f t="shared" si="2"/>
        <v>72</v>
      </c>
      <c r="B80" s="1295" t="s">
        <v>1020</v>
      </c>
      <c r="C80" s="983">
        <v>98075</v>
      </c>
      <c r="D80" s="988" t="s">
        <v>3259</v>
      </c>
      <c r="E80" s="579" t="s">
        <v>65</v>
      </c>
      <c r="F80" s="976" t="s">
        <v>47</v>
      </c>
      <c r="G80" s="981">
        <v>690</v>
      </c>
      <c r="H80" s="99"/>
    </row>
    <row r="81" spans="1:8" s="14" customFormat="1" ht="15.75">
      <c r="A81" s="128">
        <f t="shared" si="2"/>
        <v>73</v>
      </c>
      <c r="B81" s="1295" t="s">
        <v>1016</v>
      </c>
      <c r="C81" s="983">
        <v>98097</v>
      </c>
      <c r="D81" s="988" t="s">
        <v>684</v>
      </c>
      <c r="E81" s="985" t="s">
        <v>62</v>
      </c>
      <c r="F81" s="985" t="s">
        <v>45</v>
      </c>
      <c r="G81" s="986">
        <v>1260</v>
      </c>
      <c r="H81" s="99"/>
    </row>
    <row r="82" spans="1:8" s="14" customFormat="1" ht="15.75">
      <c r="A82" s="128">
        <f t="shared" si="2"/>
        <v>74</v>
      </c>
      <c r="B82" s="1295" t="s">
        <v>1101</v>
      </c>
      <c r="C82" s="577">
        <v>98130</v>
      </c>
      <c r="D82" s="982" t="s">
        <v>2329</v>
      </c>
      <c r="E82" s="577" t="s">
        <v>65</v>
      </c>
      <c r="F82" s="577" t="s">
        <v>679</v>
      </c>
      <c r="G82" s="981">
        <v>755</v>
      </c>
      <c r="H82" s="99"/>
    </row>
    <row r="83" spans="1:8" s="14" customFormat="1" ht="15.75">
      <c r="A83" s="128">
        <f t="shared" si="2"/>
        <v>75</v>
      </c>
      <c r="B83" s="1300" t="s">
        <v>3260</v>
      </c>
      <c r="C83" s="579">
        <v>98146</v>
      </c>
      <c r="D83" s="977" t="s">
        <v>3261</v>
      </c>
      <c r="E83" s="579" t="s">
        <v>65</v>
      </c>
      <c r="F83" s="579" t="s">
        <v>47</v>
      </c>
      <c r="G83" s="981">
        <v>540</v>
      </c>
      <c r="H83" s="99"/>
    </row>
    <row r="84" spans="1:8" s="14" customFormat="1" ht="31.5">
      <c r="A84" s="128">
        <f t="shared" si="2"/>
        <v>76</v>
      </c>
      <c r="B84" s="1295" t="s">
        <v>3262</v>
      </c>
      <c r="C84" s="577">
        <v>98138</v>
      </c>
      <c r="D84" s="982" t="s">
        <v>3263</v>
      </c>
      <c r="E84" s="577" t="s">
        <v>342</v>
      </c>
      <c r="F84" s="577" t="s">
        <v>49</v>
      </c>
      <c r="G84" s="981">
        <v>445</v>
      </c>
      <c r="H84" s="99"/>
    </row>
    <row r="85" spans="1:8" s="14" customFormat="1" ht="15.75">
      <c r="A85" s="128">
        <f t="shared" si="2"/>
        <v>77</v>
      </c>
      <c r="B85" s="1295" t="s">
        <v>3264</v>
      </c>
      <c r="C85" s="577">
        <v>98135</v>
      </c>
      <c r="D85" s="982" t="s">
        <v>3265</v>
      </c>
      <c r="E85" s="577" t="s">
        <v>48</v>
      </c>
      <c r="F85" s="577" t="s">
        <v>49</v>
      </c>
      <c r="G85" s="981">
        <v>630</v>
      </c>
      <c r="H85" s="99"/>
    </row>
    <row r="86" spans="1:8" s="14" customFormat="1" ht="15.75">
      <c r="A86" s="128">
        <f t="shared" si="2"/>
        <v>78</v>
      </c>
      <c r="B86" s="1295" t="s">
        <v>3266</v>
      </c>
      <c r="C86" s="577">
        <v>98140</v>
      </c>
      <c r="D86" s="982" t="s">
        <v>3267</v>
      </c>
      <c r="E86" s="577" t="s">
        <v>3268</v>
      </c>
      <c r="F86" s="577" t="s">
        <v>3269</v>
      </c>
      <c r="G86" s="981">
        <v>1890</v>
      </c>
      <c r="H86" s="99"/>
    </row>
    <row r="87" spans="1:8" s="14" customFormat="1" ht="16.5" thickBot="1">
      <c r="A87" s="128">
        <f t="shared" si="2"/>
        <v>79</v>
      </c>
      <c r="B87" s="1297" t="s">
        <v>3270</v>
      </c>
      <c r="C87" s="578">
        <v>98142</v>
      </c>
      <c r="D87" s="997" t="s">
        <v>3271</v>
      </c>
      <c r="E87" s="578" t="s">
        <v>48</v>
      </c>
      <c r="F87" s="578" t="s">
        <v>45</v>
      </c>
      <c r="G87" s="981">
        <v>505</v>
      </c>
      <c r="H87" s="99"/>
    </row>
    <row r="88" spans="1:8" ht="16.5" thickBot="1">
      <c r="A88" s="105"/>
      <c r="B88" s="957"/>
      <c r="C88" s="958"/>
      <c r="D88" s="107" t="s">
        <v>79</v>
      </c>
      <c r="E88" s="959"/>
      <c r="F88" s="958"/>
      <c r="G88" s="960"/>
      <c r="H88" s="100"/>
    </row>
    <row r="89" spans="1:8" ht="15.75">
      <c r="A89" s="128">
        <f>A87+1</f>
        <v>80</v>
      </c>
      <c r="B89" s="991" t="s">
        <v>1017</v>
      </c>
      <c r="C89" s="992">
        <v>3129</v>
      </c>
      <c r="D89" s="993" t="s">
        <v>2798</v>
      </c>
      <c r="E89" s="994" t="s">
        <v>62</v>
      </c>
      <c r="F89" s="992" t="s">
        <v>77</v>
      </c>
      <c r="G89" s="995">
        <v>885</v>
      </c>
      <c r="H89" s="99"/>
    </row>
    <row r="90" spans="1:8" ht="15.75">
      <c r="A90" s="128">
        <f t="shared" ref="A90:A96" si="3">A89+1</f>
        <v>81</v>
      </c>
      <c r="B90" s="177" t="s">
        <v>1018</v>
      </c>
      <c r="C90" s="979">
        <v>3131</v>
      </c>
      <c r="D90" s="988" t="s">
        <v>2799</v>
      </c>
      <c r="E90" s="577" t="s">
        <v>62</v>
      </c>
      <c r="F90" s="979" t="s">
        <v>77</v>
      </c>
      <c r="G90" s="981">
        <v>505</v>
      </c>
      <c r="H90" s="99"/>
    </row>
    <row r="91" spans="1:8" ht="15.75">
      <c r="A91" s="128">
        <f t="shared" si="3"/>
        <v>82</v>
      </c>
      <c r="B91" s="177" t="s">
        <v>1019</v>
      </c>
      <c r="C91" s="979">
        <v>3133</v>
      </c>
      <c r="D91" s="982" t="s">
        <v>2800</v>
      </c>
      <c r="E91" s="577" t="s">
        <v>62</v>
      </c>
      <c r="F91" s="577" t="s">
        <v>2165</v>
      </c>
      <c r="G91" s="981">
        <v>620</v>
      </c>
      <c r="H91" s="99"/>
    </row>
    <row r="92" spans="1:8" ht="15.75">
      <c r="A92" s="128">
        <f t="shared" si="3"/>
        <v>83</v>
      </c>
      <c r="B92" s="177" t="s">
        <v>1021</v>
      </c>
      <c r="C92" s="577">
        <v>3135</v>
      </c>
      <c r="D92" s="982" t="s">
        <v>371</v>
      </c>
      <c r="E92" s="577" t="s">
        <v>62</v>
      </c>
      <c r="F92" s="577" t="s">
        <v>77</v>
      </c>
      <c r="G92" s="981">
        <v>450</v>
      </c>
      <c r="H92" s="99"/>
    </row>
    <row r="93" spans="1:8" ht="15.75">
      <c r="A93" s="128">
        <f t="shared" si="3"/>
        <v>84</v>
      </c>
      <c r="B93" s="177" t="s">
        <v>1022</v>
      </c>
      <c r="C93" s="577">
        <v>3376</v>
      </c>
      <c r="D93" s="982" t="s">
        <v>2801</v>
      </c>
      <c r="E93" s="577" t="s">
        <v>62</v>
      </c>
      <c r="F93" s="577" t="s">
        <v>2165</v>
      </c>
      <c r="G93" s="981">
        <v>595</v>
      </c>
      <c r="H93" s="99"/>
    </row>
    <row r="94" spans="1:8" ht="15.75">
      <c r="A94" s="128">
        <f t="shared" si="3"/>
        <v>85</v>
      </c>
      <c r="B94" s="177" t="s">
        <v>1023</v>
      </c>
      <c r="C94" s="577">
        <v>3377</v>
      </c>
      <c r="D94" s="982" t="s">
        <v>2809</v>
      </c>
      <c r="E94" s="577" t="s">
        <v>62</v>
      </c>
      <c r="F94" s="577" t="s">
        <v>2165</v>
      </c>
      <c r="G94" s="981">
        <v>620</v>
      </c>
      <c r="H94" s="99"/>
    </row>
    <row r="95" spans="1:8" ht="15.75">
      <c r="A95" s="128">
        <f t="shared" si="3"/>
        <v>86</v>
      </c>
      <c r="B95" s="1295" t="s">
        <v>1024</v>
      </c>
      <c r="C95" s="577">
        <v>3253</v>
      </c>
      <c r="D95" s="982" t="s">
        <v>372</v>
      </c>
      <c r="E95" s="577" t="s">
        <v>62</v>
      </c>
      <c r="F95" s="577" t="s">
        <v>47</v>
      </c>
      <c r="G95" s="981">
        <v>425</v>
      </c>
      <c r="H95" s="99"/>
    </row>
    <row r="96" spans="1:8" s="14" customFormat="1" ht="16.5" thickBot="1">
      <c r="A96" s="128">
        <f t="shared" si="3"/>
        <v>87</v>
      </c>
      <c r="B96" s="1301" t="s">
        <v>3272</v>
      </c>
      <c r="C96" s="1302">
        <v>98136</v>
      </c>
      <c r="D96" s="1299" t="s">
        <v>3273</v>
      </c>
      <c r="E96" s="1302" t="s">
        <v>342</v>
      </c>
      <c r="F96" s="1302" t="s">
        <v>3274</v>
      </c>
      <c r="G96" s="981">
        <v>505</v>
      </c>
      <c r="H96" s="99"/>
    </row>
    <row r="97" spans="1:8" s="14" customFormat="1" ht="16.5" thickBot="1">
      <c r="A97" s="105"/>
      <c r="B97" s="965"/>
      <c r="C97" s="966"/>
      <c r="D97" s="107" t="s">
        <v>753</v>
      </c>
      <c r="E97" s="107"/>
      <c r="F97" s="966"/>
      <c r="G97" s="967"/>
      <c r="H97" s="102"/>
    </row>
    <row r="98" spans="1:8" s="14" customFormat="1" ht="15.75">
      <c r="A98" s="128">
        <f>A96+1</f>
        <v>88</v>
      </c>
      <c r="B98" s="177" t="s">
        <v>1025</v>
      </c>
      <c r="C98" s="128">
        <v>98068</v>
      </c>
      <c r="D98" s="127" t="s">
        <v>332</v>
      </c>
      <c r="E98" s="128" t="s">
        <v>342</v>
      </c>
      <c r="F98" s="128" t="s">
        <v>341</v>
      </c>
      <c r="G98" s="141">
        <v>1005</v>
      </c>
      <c r="H98" s="99"/>
    </row>
    <row r="99" spans="1:8" s="14" customFormat="1" ht="15.75">
      <c r="A99" s="128">
        <f t="shared" ref="A99:A102" si="4">A98+1</f>
        <v>89</v>
      </c>
      <c r="B99" s="177" t="s">
        <v>1026</v>
      </c>
      <c r="C99" s="128">
        <v>98079</v>
      </c>
      <c r="D99" s="127" t="s">
        <v>680</v>
      </c>
      <c r="E99" s="128" t="s">
        <v>342</v>
      </c>
      <c r="F99" s="128" t="s">
        <v>681</v>
      </c>
      <c r="G99" s="141">
        <v>755</v>
      </c>
      <c r="H99" s="99"/>
    </row>
    <row r="100" spans="1:8" s="14" customFormat="1" ht="15.75">
      <c r="A100" s="128">
        <f t="shared" si="4"/>
        <v>90</v>
      </c>
      <c r="B100" s="177" t="s">
        <v>1027</v>
      </c>
      <c r="C100" s="128">
        <v>98114</v>
      </c>
      <c r="D100" s="127" t="s">
        <v>683</v>
      </c>
      <c r="E100" s="128" t="s">
        <v>342</v>
      </c>
      <c r="F100" s="128" t="s">
        <v>682</v>
      </c>
      <c r="G100" s="141">
        <v>570</v>
      </c>
      <c r="H100" s="99"/>
    </row>
    <row r="101" spans="1:8" s="14" customFormat="1" ht="15.75">
      <c r="A101" s="128">
        <f t="shared" si="4"/>
        <v>91</v>
      </c>
      <c r="B101" s="177" t="s">
        <v>2515</v>
      </c>
      <c r="C101" s="128">
        <v>98113</v>
      </c>
      <c r="D101" s="127" t="s">
        <v>2516</v>
      </c>
      <c r="E101" s="128" t="s">
        <v>62</v>
      </c>
      <c r="F101" s="128" t="s">
        <v>52</v>
      </c>
      <c r="G101" s="141">
        <v>580</v>
      </c>
      <c r="H101" s="99"/>
    </row>
    <row r="102" spans="1:8" s="14" customFormat="1" ht="16.5" thickBot="1">
      <c r="A102" s="128">
        <f t="shared" si="4"/>
        <v>92</v>
      </c>
      <c r="B102" s="1297" t="s">
        <v>3275</v>
      </c>
      <c r="C102" s="578">
        <v>98147</v>
      </c>
      <c r="D102" s="997" t="s">
        <v>3276</v>
      </c>
      <c r="E102" s="578" t="s">
        <v>48</v>
      </c>
      <c r="F102" s="578" t="s">
        <v>47</v>
      </c>
      <c r="G102" s="141">
        <v>630</v>
      </c>
      <c r="H102" s="99"/>
    </row>
    <row r="103" spans="1:8" ht="16.5" thickBot="1">
      <c r="A103" s="105"/>
      <c r="B103" s="965"/>
      <c r="C103" s="966"/>
      <c r="D103" s="107" t="s">
        <v>76</v>
      </c>
      <c r="E103" s="107"/>
      <c r="F103" s="966"/>
      <c r="G103" s="967"/>
      <c r="H103" s="100"/>
    </row>
    <row r="104" spans="1:8" ht="15.75">
      <c r="A104" s="128">
        <f>A102+1</f>
        <v>93</v>
      </c>
      <c r="B104" s="177" t="s">
        <v>1028</v>
      </c>
      <c r="C104" s="128">
        <v>3148</v>
      </c>
      <c r="D104" s="127" t="s">
        <v>375</v>
      </c>
      <c r="E104" s="128" t="s">
        <v>48</v>
      </c>
      <c r="F104" s="128" t="s">
        <v>47</v>
      </c>
      <c r="G104" s="141">
        <v>680</v>
      </c>
      <c r="H104" s="99"/>
    </row>
    <row r="105" spans="1:8" ht="15.75">
      <c r="A105" s="128">
        <f>A104+1</f>
        <v>94</v>
      </c>
      <c r="B105" s="177" t="s">
        <v>1029</v>
      </c>
      <c r="C105" s="128">
        <v>3151</v>
      </c>
      <c r="D105" s="127" t="s">
        <v>373</v>
      </c>
      <c r="E105" s="128" t="s">
        <v>46</v>
      </c>
      <c r="F105" s="128" t="s">
        <v>74</v>
      </c>
      <c r="G105" s="141">
        <v>380</v>
      </c>
      <c r="H105" s="99"/>
    </row>
    <row r="106" spans="1:8" ht="16.5" thickBot="1">
      <c r="A106" s="128">
        <f>A105+1</f>
        <v>95</v>
      </c>
      <c r="B106" s="177" t="s">
        <v>1030</v>
      </c>
      <c r="C106" s="128">
        <v>3153</v>
      </c>
      <c r="D106" s="127" t="s">
        <v>374</v>
      </c>
      <c r="E106" s="128" t="s">
        <v>46</v>
      </c>
      <c r="F106" s="128" t="s">
        <v>74</v>
      </c>
      <c r="G106" s="141">
        <v>380</v>
      </c>
      <c r="H106" s="99"/>
    </row>
    <row r="107" spans="1:8" ht="16.5" thickBot="1">
      <c r="A107" s="105"/>
      <c r="B107" s="965"/>
      <c r="C107" s="966"/>
      <c r="D107" s="107" t="s">
        <v>73</v>
      </c>
      <c r="E107" s="107"/>
      <c r="F107" s="966"/>
      <c r="G107" s="967"/>
      <c r="H107" s="100"/>
    </row>
    <row r="108" spans="1:8" ht="15.75">
      <c r="A108" s="128">
        <f>A106+1</f>
        <v>96</v>
      </c>
      <c r="B108" s="177" t="s">
        <v>1031</v>
      </c>
      <c r="C108" s="128">
        <v>3154</v>
      </c>
      <c r="D108" s="127" t="s">
        <v>337</v>
      </c>
      <c r="E108" s="128" t="s">
        <v>46</v>
      </c>
      <c r="F108" s="128" t="s">
        <v>72</v>
      </c>
      <c r="G108" s="141">
        <v>380</v>
      </c>
      <c r="H108" s="99"/>
    </row>
    <row r="109" spans="1:8" ht="15.75">
      <c r="A109" s="128">
        <f>A108+1</f>
        <v>97</v>
      </c>
      <c r="B109" s="177" t="s">
        <v>1032</v>
      </c>
      <c r="C109" s="128">
        <v>3155</v>
      </c>
      <c r="D109" s="127" t="s">
        <v>338</v>
      </c>
      <c r="E109" s="128" t="s">
        <v>46</v>
      </c>
      <c r="F109" s="128" t="s">
        <v>72</v>
      </c>
      <c r="G109" s="141">
        <v>380</v>
      </c>
      <c r="H109" s="99"/>
    </row>
    <row r="110" spans="1:8" ht="15.75">
      <c r="A110" s="128">
        <f>A109+1</f>
        <v>98</v>
      </c>
      <c r="B110" s="177" t="s">
        <v>1033</v>
      </c>
      <c r="C110" s="128">
        <v>3225</v>
      </c>
      <c r="D110" s="127" t="s">
        <v>339</v>
      </c>
      <c r="E110" s="128" t="s">
        <v>46</v>
      </c>
      <c r="F110" s="128" t="s">
        <v>72</v>
      </c>
      <c r="G110" s="141">
        <v>355</v>
      </c>
      <c r="H110" s="99"/>
    </row>
    <row r="111" spans="1:8" ht="15.75">
      <c r="A111" s="128">
        <f t="shared" ref="A111" si="5">A110+1</f>
        <v>99</v>
      </c>
      <c r="B111" s="177" t="s">
        <v>1034</v>
      </c>
      <c r="C111" s="128">
        <v>3226</v>
      </c>
      <c r="D111" s="127" t="s">
        <v>886</v>
      </c>
      <c r="E111" s="128" t="s">
        <v>2476</v>
      </c>
      <c r="F111" s="128" t="s">
        <v>72</v>
      </c>
      <c r="G111" s="141">
        <v>505</v>
      </c>
      <c r="H111" s="99"/>
    </row>
    <row r="112" spans="1:8" ht="15.75">
      <c r="A112" s="128">
        <f>A111+1</f>
        <v>100</v>
      </c>
      <c r="B112" s="177" t="s">
        <v>1035</v>
      </c>
      <c r="C112" s="128">
        <v>3229</v>
      </c>
      <c r="D112" s="127" t="s">
        <v>340</v>
      </c>
      <c r="E112" s="128" t="s">
        <v>46</v>
      </c>
      <c r="F112" s="128" t="s">
        <v>72</v>
      </c>
      <c r="G112" s="141">
        <v>355</v>
      </c>
      <c r="H112" s="99"/>
    </row>
    <row r="113" spans="1:8" ht="16.5" thickBot="1">
      <c r="A113" s="128">
        <f>A112+1</f>
        <v>101</v>
      </c>
      <c r="B113" s="177" t="s">
        <v>1036</v>
      </c>
      <c r="C113" s="128">
        <v>3264</v>
      </c>
      <c r="D113" s="127" t="s">
        <v>336</v>
      </c>
      <c r="E113" s="128" t="s">
        <v>2476</v>
      </c>
      <c r="F113" s="128" t="s">
        <v>72</v>
      </c>
      <c r="G113" s="141">
        <v>505</v>
      </c>
      <c r="H113" s="99"/>
    </row>
    <row r="114" spans="1:8" ht="16.5" thickBot="1">
      <c r="A114" s="105"/>
      <c r="B114" s="965"/>
      <c r="C114" s="966"/>
      <c r="D114" s="107" t="s">
        <v>376</v>
      </c>
      <c r="E114" s="107"/>
      <c r="F114" s="966"/>
      <c r="G114" s="967"/>
      <c r="H114" s="100"/>
    </row>
    <row r="115" spans="1:8" ht="15.75">
      <c r="A115" s="143">
        <f>A113+1</f>
        <v>102</v>
      </c>
      <c r="B115" s="177" t="s">
        <v>2330</v>
      </c>
      <c r="C115" s="128">
        <v>3110</v>
      </c>
      <c r="D115" s="998" t="s">
        <v>2331</v>
      </c>
      <c r="E115" s="128" t="s">
        <v>48</v>
      </c>
      <c r="F115" s="128" t="s">
        <v>47</v>
      </c>
      <c r="G115" s="141">
        <v>755</v>
      </c>
      <c r="H115" s="99"/>
    </row>
    <row r="116" spans="1:8" ht="15.75">
      <c r="A116" s="144">
        <f>A115+1</f>
        <v>103</v>
      </c>
      <c r="B116" s="177" t="s">
        <v>1037</v>
      </c>
      <c r="C116" s="128">
        <v>3157</v>
      </c>
      <c r="D116" s="998" t="s">
        <v>378</v>
      </c>
      <c r="E116" s="128" t="s">
        <v>59</v>
      </c>
      <c r="F116" s="128" t="s">
        <v>47</v>
      </c>
      <c r="G116" s="141">
        <v>755</v>
      </c>
      <c r="H116" s="99"/>
    </row>
    <row r="117" spans="1:8" ht="15.75">
      <c r="A117" s="144">
        <f>A116+1</f>
        <v>104</v>
      </c>
      <c r="B117" s="177" t="s">
        <v>1038</v>
      </c>
      <c r="C117" s="128">
        <v>3158</v>
      </c>
      <c r="D117" s="998" t="s">
        <v>379</v>
      </c>
      <c r="E117" s="128" t="s">
        <v>48</v>
      </c>
      <c r="F117" s="128" t="s">
        <v>47</v>
      </c>
      <c r="G117" s="141">
        <v>945</v>
      </c>
      <c r="H117" s="99"/>
    </row>
    <row r="118" spans="1:8" ht="15.75">
      <c r="A118" s="144">
        <f>A117+1</f>
        <v>105</v>
      </c>
      <c r="B118" s="177" t="s">
        <v>1039</v>
      </c>
      <c r="C118" s="128">
        <v>4038</v>
      </c>
      <c r="D118" s="998" t="s">
        <v>377</v>
      </c>
      <c r="E118" s="128" t="s">
        <v>59</v>
      </c>
      <c r="F118" s="128" t="s">
        <v>52</v>
      </c>
      <c r="G118" s="141">
        <v>2520</v>
      </c>
      <c r="H118" s="99"/>
    </row>
    <row r="119" spans="1:8" s="13" customFormat="1" ht="15.75">
      <c r="A119" s="144">
        <f t="shared" ref="A119:A136" si="6">A118+1</f>
        <v>106</v>
      </c>
      <c r="B119" s="177" t="s">
        <v>1041</v>
      </c>
      <c r="C119" s="126">
        <v>4042</v>
      </c>
      <c r="D119" s="998" t="s">
        <v>380</v>
      </c>
      <c r="E119" s="128" t="s">
        <v>59</v>
      </c>
      <c r="F119" s="128" t="s">
        <v>52</v>
      </c>
      <c r="G119" s="141">
        <v>2205</v>
      </c>
      <c r="H119" s="99"/>
    </row>
    <row r="120" spans="1:8" ht="15.75">
      <c r="A120" s="144">
        <f t="shared" si="6"/>
        <v>107</v>
      </c>
      <c r="B120" s="177" t="s">
        <v>1042</v>
      </c>
      <c r="C120" s="126">
        <v>31600</v>
      </c>
      <c r="D120" s="999" t="s">
        <v>654</v>
      </c>
      <c r="E120" s="128" t="s">
        <v>46</v>
      </c>
      <c r="F120" s="128" t="s">
        <v>75</v>
      </c>
      <c r="G120" s="141">
        <v>630</v>
      </c>
      <c r="H120" s="99"/>
    </row>
    <row r="121" spans="1:8" ht="15.75">
      <c r="A121" s="144">
        <f t="shared" si="6"/>
        <v>108</v>
      </c>
      <c r="B121" s="177" t="s">
        <v>1043</v>
      </c>
      <c r="C121" s="128">
        <v>3162</v>
      </c>
      <c r="D121" s="1000" t="s">
        <v>385</v>
      </c>
      <c r="E121" s="128" t="s">
        <v>48</v>
      </c>
      <c r="F121" s="128" t="s">
        <v>47</v>
      </c>
      <c r="G121" s="141">
        <v>630</v>
      </c>
      <c r="H121" s="99"/>
    </row>
    <row r="122" spans="1:8" ht="15.75">
      <c r="A122" s="144">
        <f t="shared" si="6"/>
        <v>109</v>
      </c>
      <c r="B122" s="177" t="s">
        <v>1044</v>
      </c>
      <c r="C122" s="115">
        <v>31620</v>
      </c>
      <c r="D122" s="1001" t="s">
        <v>384</v>
      </c>
      <c r="E122" s="117" t="s">
        <v>46</v>
      </c>
      <c r="F122" s="117" t="s">
        <v>75</v>
      </c>
      <c r="G122" s="975">
        <v>505</v>
      </c>
      <c r="H122" s="99"/>
    </row>
    <row r="123" spans="1:8" ht="15.75">
      <c r="A123" s="144">
        <f t="shared" si="6"/>
        <v>110</v>
      </c>
      <c r="B123" s="177" t="s">
        <v>1045</v>
      </c>
      <c r="C123" s="128">
        <v>3164</v>
      </c>
      <c r="D123" s="998" t="s">
        <v>383</v>
      </c>
      <c r="E123" s="128" t="s">
        <v>48</v>
      </c>
      <c r="F123" s="128" t="s">
        <v>47</v>
      </c>
      <c r="G123" s="141">
        <v>720</v>
      </c>
      <c r="H123" s="99"/>
    </row>
    <row r="124" spans="1:8" ht="15.75">
      <c r="A124" s="144">
        <f t="shared" si="6"/>
        <v>111</v>
      </c>
      <c r="B124" s="177" t="s">
        <v>1046</v>
      </c>
      <c r="C124" s="126">
        <v>31640</v>
      </c>
      <c r="D124" s="1000" t="s">
        <v>382</v>
      </c>
      <c r="E124" s="128" t="s">
        <v>46</v>
      </c>
      <c r="F124" s="126" t="s">
        <v>75</v>
      </c>
      <c r="G124" s="614">
        <v>505</v>
      </c>
      <c r="H124" s="99"/>
    </row>
    <row r="125" spans="1:8" ht="15.75">
      <c r="A125" s="144">
        <f t="shared" si="6"/>
        <v>112</v>
      </c>
      <c r="B125" s="177" t="s">
        <v>1047</v>
      </c>
      <c r="C125" s="128">
        <v>3167</v>
      </c>
      <c r="D125" s="1000" t="s">
        <v>71</v>
      </c>
      <c r="E125" s="128" t="s">
        <v>48</v>
      </c>
      <c r="F125" s="128" t="s">
        <v>47</v>
      </c>
      <c r="G125" s="141">
        <v>755</v>
      </c>
      <c r="H125" s="99"/>
    </row>
    <row r="126" spans="1:8" ht="15.75">
      <c r="A126" s="144">
        <f t="shared" si="6"/>
        <v>113</v>
      </c>
      <c r="B126" s="177" t="s">
        <v>1048</v>
      </c>
      <c r="C126" s="126">
        <v>3169</v>
      </c>
      <c r="D126" s="1000" t="s">
        <v>381</v>
      </c>
      <c r="E126" s="128" t="s">
        <v>48</v>
      </c>
      <c r="F126" s="126" t="s">
        <v>47</v>
      </c>
      <c r="G126" s="141">
        <v>755</v>
      </c>
      <c r="H126" s="99"/>
    </row>
    <row r="127" spans="1:8" ht="15.75">
      <c r="A127" s="144">
        <f t="shared" si="6"/>
        <v>114</v>
      </c>
      <c r="B127" s="177" t="s">
        <v>1049</v>
      </c>
      <c r="C127" s="126">
        <v>3170</v>
      </c>
      <c r="D127" s="1000" t="s">
        <v>888</v>
      </c>
      <c r="E127" s="128" t="s">
        <v>48</v>
      </c>
      <c r="F127" s="126" t="s">
        <v>45</v>
      </c>
      <c r="G127" s="141">
        <v>755</v>
      </c>
      <c r="H127" s="99"/>
    </row>
    <row r="128" spans="1:8" ht="15.75">
      <c r="A128" s="144">
        <f t="shared" si="6"/>
        <v>115</v>
      </c>
      <c r="B128" s="177" t="s">
        <v>1050</v>
      </c>
      <c r="C128" s="126">
        <v>3172</v>
      </c>
      <c r="D128" s="1000" t="s">
        <v>70</v>
      </c>
      <c r="E128" s="128" t="s">
        <v>48</v>
      </c>
      <c r="F128" s="128" t="s">
        <v>47</v>
      </c>
      <c r="G128" s="141">
        <v>755</v>
      </c>
      <c r="H128" s="99"/>
    </row>
    <row r="129" spans="1:8" ht="15.75">
      <c r="A129" s="144">
        <f t="shared" si="6"/>
        <v>116</v>
      </c>
      <c r="B129" s="177" t="s">
        <v>1051</v>
      </c>
      <c r="C129" s="128">
        <v>3174</v>
      </c>
      <c r="D129" s="1000" t="s">
        <v>386</v>
      </c>
      <c r="E129" s="128" t="s">
        <v>48</v>
      </c>
      <c r="F129" s="128" t="s">
        <v>49</v>
      </c>
      <c r="G129" s="141">
        <v>450</v>
      </c>
      <c r="H129" s="99"/>
    </row>
    <row r="130" spans="1:8" ht="15.75">
      <c r="A130" s="144">
        <f t="shared" si="6"/>
        <v>117</v>
      </c>
      <c r="B130" s="177" t="s">
        <v>1052</v>
      </c>
      <c r="C130" s="128">
        <v>3213</v>
      </c>
      <c r="D130" s="1000" t="s">
        <v>887</v>
      </c>
      <c r="E130" s="128" t="s">
        <v>48</v>
      </c>
      <c r="F130" s="128" t="s">
        <v>69</v>
      </c>
      <c r="G130" s="141">
        <v>630</v>
      </c>
      <c r="H130" s="99"/>
    </row>
    <row r="131" spans="1:8" ht="15.75">
      <c r="A131" s="144">
        <f t="shared" si="6"/>
        <v>118</v>
      </c>
      <c r="B131" s="177" t="s">
        <v>1053</v>
      </c>
      <c r="C131" s="128">
        <v>3238</v>
      </c>
      <c r="D131" s="1002" t="s">
        <v>387</v>
      </c>
      <c r="E131" s="128" t="s">
        <v>48</v>
      </c>
      <c r="F131" s="128" t="s">
        <v>47</v>
      </c>
      <c r="G131" s="141">
        <v>755</v>
      </c>
      <c r="H131" s="99"/>
    </row>
    <row r="132" spans="1:8" s="14" customFormat="1" ht="15.75">
      <c r="A132" s="144">
        <f t="shared" si="6"/>
        <v>119</v>
      </c>
      <c r="B132" s="177" t="s">
        <v>1054</v>
      </c>
      <c r="C132" s="128">
        <v>3251</v>
      </c>
      <c r="D132" s="127" t="s">
        <v>50</v>
      </c>
      <c r="E132" s="128" t="s">
        <v>48</v>
      </c>
      <c r="F132" s="128" t="s">
        <v>47</v>
      </c>
      <c r="G132" s="141">
        <v>945</v>
      </c>
      <c r="H132" s="99"/>
    </row>
    <row r="133" spans="1:8" s="14" customFormat="1" ht="15.75">
      <c r="A133" s="144">
        <f t="shared" si="6"/>
        <v>120</v>
      </c>
      <c r="B133" s="177" t="s">
        <v>781</v>
      </c>
      <c r="C133" s="128">
        <v>98107</v>
      </c>
      <c r="D133" s="127" t="s">
        <v>1575</v>
      </c>
      <c r="E133" s="128" t="s">
        <v>342</v>
      </c>
      <c r="F133" s="128" t="s">
        <v>682</v>
      </c>
      <c r="G133" s="141">
        <v>630</v>
      </c>
      <c r="H133" s="99"/>
    </row>
    <row r="134" spans="1:8" s="14" customFormat="1" ht="15.75">
      <c r="A134" s="144">
        <f t="shared" si="6"/>
        <v>121</v>
      </c>
      <c r="B134" s="177" t="s">
        <v>2481</v>
      </c>
      <c r="C134" s="128">
        <v>98134</v>
      </c>
      <c r="D134" s="127" t="s">
        <v>2482</v>
      </c>
      <c r="E134" s="128" t="s">
        <v>46</v>
      </c>
      <c r="F134" s="128" t="s">
        <v>49</v>
      </c>
      <c r="G134" s="141">
        <v>630</v>
      </c>
      <c r="H134" s="99"/>
    </row>
    <row r="135" spans="1:8" s="14" customFormat="1" ht="15.75">
      <c r="A135" s="144">
        <f t="shared" si="6"/>
        <v>122</v>
      </c>
      <c r="B135" s="177" t="s">
        <v>2487</v>
      </c>
      <c r="C135" s="128">
        <v>98125</v>
      </c>
      <c r="D135" s="127" t="s">
        <v>2488</v>
      </c>
      <c r="E135" s="128" t="s">
        <v>48</v>
      </c>
      <c r="F135" s="128" t="s">
        <v>47</v>
      </c>
      <c r="G135" s="141">
        <v>630</v>
      </c>
      <c r="H135" s="99"/>
    </row>
    <row r="136" spans="1:8" s="14" customFormat="1" ht="16.5" thickBot="1">
      <c r="A136" s="144">
        <f t="shared" si="6"/>
        <v>123</v>
      </c>
      <c r="B136" s="1297" t="s">
        <v>3277</v>
      </c>
      <c r="C136" s="578">
        <v>98149</v>
      </c>
      <c r="D136" s="997" t="s">
        <v>3278</v>
      </c>
      <c r="E136" s="578" t="s">
        <v>62</v>
      </c>
      <c r="F136" s="578" t="s">
        <v>61</v>
      </c>
      <c r="G136" s="141">
        <v>630</v>
      </c>
      <c r="H136" s="99"/>
    </row>
    <row r="137" spans="1:8" ht="16.5" thickBot="1">
      <c r="A137" s="105"/>
      <c r="B137" s="965"/>
      <c r="C137" s="966"/>
      <c r="D137" s="107" t="s">
        <v>414</v>
      </c>
      <c r="E137" s="107"/>
      <c r="F137" s="966"/>
      <c r="G137" s="967"/>
      <c r="H137" s="100"/>
    </row>
    <row r="138" spans="1:8" ht="15.75">
      <c r="A138" s="142">
        <f>A136+1</f>
        <v>124</v>
      </c>
      <c r="B138" s="177" t="s">
        <v>1055</v>
      </c>
      <c r="C138" s="126">
        <v>3175</v>
      </c>
      <c r="D138" s="127" t="s">
        <v>395</v>
      </c>
      <c r="E138" s="128" t="s">
        <v>65</v>
      </c>
      <c r="F138" s="128" t="s">
        <v>67</v>
      </c>
      <c r="G138" s="129">
        <v>730</v>
      </c>
      <c r="H138" s="99"/>
    </row>
    <row r="139" spans="1:8" ht="15.75">
      <c r="A139" s="115">
        <f>A138+1</f>
        <v>125</v>
      </c>
      <c r="B139" s="177" t="s">
        <v>1056</v>
      </c>
      <c r="C139" s="126">
        <v>3178</v>
      </c>
      <c r="D139" s="127" t="s">
        <v>388</v>
      </c>
      <c r="E139" s="128" t="s">
        <v>65</v>
      </c>
      <c r="F139" s="126" t="s">
        <v>389</v>
      </c>
      <c r="G139" s="134">
        <v>935</v>
      </c>
      <c r="H139" s="99"/>
    </row>
    <row r="140" spans="1:8" ht="15.75">
      <c r="A140" s="115">
        <f t="shared" ref="A140:A158" si="7">A139+1</f>
        <v>126</v>
      </c>
      <c r="B140" s="177" t="s">
        <v>1057</v>
      </c>
      <c r="C140" s="126">
        <v>3179</v>
      </c>
      <c r="D140" s="127" t="s">
        <v>394</v>
      </c>
      <c r="E140" s="128" t="s">
        <v>65</v>
      </c>
      <c r="F140" s="128" t="s">
        <v>67</v>
      </c>
      <c r="G140" s="129">
        <v>655</v>
      </c>
      <c r="H140" s="99"/>
    </row>
    <row r="141" spans="1:8" ht="15.75">
      <c r="A141" s="115">
        <f t="shared" si="7"/>
        <v>127</v>
      </c>
      <c r="B141" s="177" t="s">
        <v>1058</v>
      </c>
      <c r="C141" s="126">
        <v>3182</v>
      </c>
      <c r="D141" s="127" t="s">
        <v>390</v>
      </c>
      <c r="E141" s="128" t="s">
        <v>65</v>
      </c>
      <c r="F141" s="126" t="s">
        <v>64</v>
      </c>
      <c r="G141" s="134">
        <v>755</v>
      </c>
      <c r="H141" s="99"/>
    </row>
    <row r="142" spans="1:8" ht="16.5" customHeight="1">
      <c r="A142" s="115">
        <f t="shared" si="7"/>
        <v>128</v>
      </c>
      <c r="B142" s="177" t="s">
        <v>1059</v>
      </c>
      <c r="C142" s="126">
        <v>3183</v>
      </c>
      <c r="D142" s="127" t="s">
        <v>407</v>
      </c>
      <c r="E142" s="128" t="s">
        <v>65</v>
      </c>
      <c r="F142" s="126" t="s">
        <v>389</v>
      </c>
      <c r="G142" s="134">
        <v>935</v>
      </c>
      <c r="H142" s="99"/>
    </row>
    <row r="143" spans="1:8" ht="15.75">
      <c r="A143" s="115">
        <f t="shared" si="7"/>
        <v>129</v>
      </c>
      <c r="B143" s="177" t="s">
        <v>1060</v>
      </c>
      <c r="C143" s="126">
        <v>3184</v>
      </c>
      <c r="D143" s="127" t="s">
        <v>391</v>
      </c>
      <c r="E143" s="128" t="s">
        <v>65</v>
      </c>
      <c r="F143" s="128" t="s">
        <v>67</v>
      </c>
      <c r="G143" s="129">
        <v>630</v>
      </c>
      <c r="H143" s="99"/>
    </row>
    <row r="144" spans="1:8" ht="15.75">
      <c r="A144" s="115">
        <f t="shared" si="7"/>
        <v>130</v>
      </c>
      <c r="B144" s="177" t="s">
        <v>1061</v>
      </c>
      <c r="C144" s="126">
        <v>3186</v>
      </c>
      <c r="D144" s="127" t="s">
        <v>409</v>
      </c>
      <c r="E144" s="128" t="s">
        <v>65</v>
      </c>
      <c r="F144" s="126" t="s">
        <v>408</v>
      </c>
      <c r="G144" s="134">
        <v>695</v>
      </c>
      <c r="H144" s="99"/>
    </row>
    <row r="145" spans="1:8" ht="15.75">
      <c r="A145" s="115">
        <f t="shared" si="7"/>
        <v>131</v>
      </c>
      <c r="B145" s="177" t="s">
        <v>1062</v>
      </c>
      <c r="C145" s="126">
        <v>3187</v>
      </c>
      <c r="D145" s="127" t="s">
        <v>397</v>
      </c>
      <c r="E145" s="128" t="s">
        <v>65</v>
      </c>
      <c r="F145" s="126" t="s">
        <v>68</v>
      </c>
      <c r="G145" s="134">
        <v>695</v>
      </c>
      <c r="H145" s="99"/>
    </row>
    <row r="146" spans="1:8" ht="15.75">
      <c r="A146" s="115">
        <f t="shared" si="7"/>
        <v>132</v>
      </c>
      <c r="B146" s="177" t="s">
        <v>793</v>
      </c>
      <c r="C146" s="126">
        <v>3188</v>
      </c>
      <c r="D146" s="127" t="s">
        <v>398</v>
      </c>
      <c r="E146" s="128" t="s">
        <v>65</v>
      </c>
      <c r="F146" s="126" t="s">
        <v>68</v>
      </c>
      <c r="G146" s="134">
        <v>695</v>
      </c>
      <c r="H146" s="99"/>
    </row>
    <row r="147" spans="1:8" ht="15.75">
      <c r="A147" s="115">
        <f t="shared" si="7"/>
        <v>133</v>
      </c>
      <c r="B147" s="177" t="s">
        <v>1063</v>
      </c>
      <c r="C147" s="126">
        <v>3189</v>
      </c>
      <c r="D147" s="127" t="s">
        <v>396</v>
      </c>
      <c r="E147" s="128" t="s">
        <v>65</v>
      </c>
      <c r="F147" s="126" t="s">
        <v>68</v>
      </c>
      <c r="G147" s="134">
        <v>695</v>
      </c>
      <c r="H147" s="99"/>
    </row>
    <row r="148" spans="1:8" ht="15.75">
      <c r="A148" s="115">
        <f t="shared" si="7"/>
        <v>134</v>
      </c>
      <c r="B148" s="177" t="s">
        <v>1064</v>
      </c>
      <c r="C148" s="126">
        <v>3190</v>
      </c>
      <c r="D148" s="127" t="s">
        <v>404</v>
      </c>
      <c r="E148" s="128" t="s">
        <v>65</v>
      </c>
      <c r="F148" s="126" t="s">
        <v>67</v>
      </c>
      <c r="G148" s="134">
        <v>630</v>
      </c>
      <c r="H148" s="99"/>
    </row>
    <row r="149" spans="1:8" ht="15.75">
      <c r="A149" s="115">
        <f t="shared" si="7"/>
        <v>135</v>
      </c>
      <c r="B149" s="177" t="s">
        <v>1065</v>
      </c>
      <c r="C149" s="126">
        <v>3191</v>
      </c>
      <c r="D149" s="127" t="s">
        <v>403</v>
      </c>
      <c r="E149" s="128" t="s">
        <v>65</v>
      </c>
      <c r="F149" s="126" t="s">
        <v>67</v>
      </c>
      <c r="G149" s="134">
        <v>630</v>
      </c>
      <c r="H149" s="99"/>
    </row>
    <row r="150" spans="1:8" ht="15.75">
      <c r="A150" s="115">
        <f t="shared" si="7"/>
        <v>136</v>
      </c>
      <c r="B150" s="177" t="s">
        <v>1066</v>
      </c>
      <c r="C150" s="126">
        <v>3192</v>
      </c>
      <c r="D150" s="127" t="s">
        <v>402</v>
      </c>
      <c r="E150" s="128" t="s">
        <v>65</v>
      </c>
      <c r="F150" s="126" t="s">
        <v>401</v>
      </c>
      <c r="G150" s="134">
        <v>755</v>
      </c>
      <c r="H150" s="99"/>
    </row>
    <row r="151" spans="1:8" ht="15.75">
      <c r="A151" s="115">
        <f t="shared" si="7"/>
        <v>137</v>
      </c>
      <c r="B151" s="177" t="s">
        <v>1067</v>
      </c>
      <c r="C151" s="126">
        <v>3193</v>
      </c>
      <c r="D151" s="127" t="s">
        <v>399</v>
      </c>
      <c r="E151" s="128" t="s">
        <v>65</v>
      </c>
      <c r="F151" s="126" t="s">
        <v>400</v>
      </c>
      <c r="G151" s="134">
        <v>755</v>
      </c>
      <c r="H151" s="99"/>
    </row>
    <row r="152" spans="1:8" ht="15.75">
      <c r="A152" s="115">
        <f t="shared" si="7"/>
        <v>138</v>
      </c>
      <c r="B152" s="177" t="s">
        <v>1068</v>
      </c>
      <c r="C152" s="128">
        <v>3194</v>
      </c>
      <c r="D152" s="1003" t="s">
        <v>406</v>
      </c>
      <c r="E152" s="128" t="s">
        <v>65</v>
      </c>
      <c r="F152" s="1004" t="s">
        <v>66</v>
      </c>
      <c r="G152" s="1005">
        <v>630</v>
      </c>
      <c r="H152" s="99"/>
    </row>
    <row r="153" spans="1:8" ht="15.75">
      <c r="A153" s="115">
        <f t="shared" si="7"/>
        <v>139</v>
      </c>
      <c r="B153" s="177" t="s">
        <v>1069</v>
      </c>
      <c r="C153" s="128">
        <v>3195</v>
      </c>
      <c r="D153" s="1003" t="s">
        <v>405</v>
      </c>
      <c r="E153" s="128" t="s">
        <v>65</v>
      </c>
      <c r="F153" s="1004" t="s">
        <v>66</v>
      </c>
      <c r="G153" s="1005">
        <v>630</v>
      </c>
      <c r="H153" s="99"/>
    </row>
    <row r="154" spans="1:8" ht="15.75">
      <c r="A154" s="115">
        <f t="shared" si="7"/>
        <v>140</v>
      </c>
      <c r="B154" s="177" t="s">
        <v>1070</v>
      </c>
      <c r="C154" s="126">
        <v>3216</v>
      </c>
      <c r="D154" s="127" t="s">
        <v>392</v>
      </c>
      <c r="E154" s="128" t="s">
        <v>65</v>
      </c>
      <c r="F154" s="126" t="s">
        <v>68</v>
      </c>
      <c r="G154" s="134">
        <v>695</v>
      </c>
      <c r="H154" s="99"/>
    </row>
    <row r="155" spans="1:8" ht="15.75">
      <c r="A155" s="115">
        <f t="shared" si="7"/>
        <v>141</v>
      </c>
      <c r="B155" s="177" t="s">
        <v>1071</v>
      </c>
      <c r="C155" s="128">
        <v>3235</v>
      </c>
      <c r="D155" s="127" t="s">
        <v>393</v>
      </c>
      <c r="E155" s="128" t="s">
        <v>65</v>
      </c>
      <c r="F155" s="1004" t="s">
        <v>64</v>
      </c>
      <c r="G155" s="1005">
        <v>945</v>
      </c>
      <c r="H155" s="99"/>
    </row>
    <row r="156" spans="1:8" ht="15.75">
      <c r="A156" s="115">
        <f t="shared" si="7"/>
        <v>142</v>
      </c>
      <c r="B156" s="177" t="s">
        <v>1072</v>
      </c>
      <c r="C156" s="128">
        <v>3236</v>
      </c>
      <c r="D156" s="127" t="s">
        <v>413</v>
      </c>
      <c r="E156" s="128" t="s">
        <v>412</v>
      </c>
      <c r="F156" s="1004" t="s">
        <v>64</v>
      </c>
      <c r="G156" s="1005">
        <v>755</v>
      </c>
      <c r="H156" s="99"/>
    </row>
    <row r="157" spans="1:8" ht="15.75">
      <c r="A157" s="115">
        <f t="shared" si="7"/>
        <v>143</v>
      </c>
      <c r="B157" s="177" t="s">
        <v>1073</v>
      </c>
      <c r="C157" s="128">
        <v>3258</v>
      </c>
      <c r="D157" s="127" t="s">
        <v>410</v>
      </c>
      <c r="E157" s="128" t="s">
        <v>411</v>
      </c>
      <c r="F157" s="128" t="s">
        <v>331</v>
      </c>
      <c r="G157" s="129">
        <v>755</v>
      </c>
      <c r="H157" s="99"/>
    </row>
    <row r="158" spans="1:8" s="14" customFormat="1" ht="16.5" thickBot="1">
      <c r="A158" s="115">
        <f t="shared" si="7"/>
        <v>144</v>
      </c>
      <c r="B158" s="177" t="s">
        <v>1005</v>
      </c>
      <c r="C158" s="128">
        <v>98122</v>
      </c>
      <c r="D158" s="127" t="s">
        <v>2005</v>
      </c>
      <c r="E158" s="128"/>
      <c r="F158" s="1004" t="s">
        <v>2004</v>
      </c>
      <c r="G158" s="129">
        <v>1230</v>
      </c>
      <c r="H158" s="99"/>
    </row>
    <row r="159" spans="1:8" s="15" customFormat="1" ht="16.5" thickBot="1">
      <c r="A159" s="105"/>
      <c r="B159" s="965"/>
      <c r="C159" s="966"/>
      <c r="D159" s="107" t="s">
        <v>752</v>
      </c>
      <c r="E159" s="107"/>
      <c r="F159" s="966"/>
      <c r="G159" s="967"/>
      <c r="H159" s="100"/>
    </row>
    <row r="160" spans="1:8" s="15" customFormat="1" ht="15.75">
      <c r="A160" s="128">
        <f>A158+1</f>
        <v>145</v>
      </c>
      <c r="B160" s="177" t="s">
        <v>1074</v>
      </c>
      <c r="C160" s="128">
        <v>3370</v>
      </c>
      <c r="D160" s="127" t="s">
        <v>671</v>
      </c>
      <c r="E160" s="128" t="s">
        <v>342</v>
      </c>
      <c r="F160" s="128" t="s">
        <v>674</v>
      </c>
      <c r="G160" s="141">
        <v>720</v>
      </c>
      <c r="H160" s="99"/>
    </row>
    <row r="161" spans="1:8" s="15" customFormat="1" ht="15.75">
      <c r="A161" s="128">
        <f>A160+1</f>
        <v>146</v>
      </c>
      <c r="B161" s="177" t="s">
        <v>1075</v>
      </c>
      <c r="C161" s="128">
        <v>3371</v>
      </c>
      <c r="D161" s="127" t="s">
        <v>673</v>
      </c>
      <c r="E161" s="128" t="s">
        <v>342</v>
      </c>
      <c r="F161" s="128" t="s">
        <v>674</v>
      </c>
      <c r="G161" s="141">
        <v>720</v>
      </c>
      <c r="H161" s="99"/>
    </row>
    <row r="162" spans="1:8" s="15" customFormat="1" ht="15.75">
      <c r="A162" s="128">
        <f>A161+1</f>
        <v>147</v>
      </c>
      <c r="B162" s="177" t="s">
        <v>1076</v>
      </c>
      <c r="C162" s="128">
        <v>3372</v>
      </c>
      <c r="D162" s="127" t="s">
        <v>672</v>
      </c>
      <c r="E162" s="128" t="s">
        <v>342</v>
      </c>
      <c r="F162" s="128" t="s">
        <v>674</v>
      </c>
      <c r="G162" s="141">
        <v>720</v>
      </c>
      <c r="H162" s="99"/>
    </row>
    <row r="163" spans="1:8" s="15" customFormat="1" ht="16.5" thickBot="1">
      <c r="A163" s="128">
        <f>A162+1</f>
        <v>148</v>
      </c>
      <c r="B163" s="177" t="s">
        <v>2517</v>
      </c>
      <c r="C163" s="128">
        <v>99158</v>
      </c>
      <c r="D163" s="127" t="s">
        <v>2518</v>
      </c>
      <c r="E163" s="128" t="s">
        <v>2335</v>
      </c>
      <c r="F163" s="128"/>
      <c r="G163" s="141">
        <v>1890</v>
      </c>
      <c r="H163" s="99"/>
    </row>
    <row r="164" spans="1:8" ht="16.5" thickBot="1">
      <c r="A164" s="105"/>
      <c r="B164" s="965"/>
      <c r="C164" s="966"/>
      <c r="D164" s="107" t="s">
        <v>63</v>
      </c>
      <c r="E164" s="107"/>
      <c r="F164" s="966"/>
      <c r="G164" s="967"/>
      <c r="H164" s="100"/>
    </row>
    <row r="165" spans="1:8" ht="15.75">
      <c r="A165" s="128">
        <f>A163+1</f>
        <v>149</v>
      </c>
      <c r="B165" s="177" t="s">
        <v>1077</v>
      </c>
      <c r="C165" s="126">
        <v>3199</v>
      </c>
      <c r="D165" s="127" t="s">
        <v>415</v>
      </c>
      <c r="E165" s="128" t="s">
        <v>62</v>
      </c>
      <c r="F165" s="128" t="s">
        <v>61</v>
      </c>
      <c r="G165" s="141">
        <v>630</v>
      </c>
      <c r="H165" s="99"/>
    </row>
    <row r="166" spans="1:8" ht="15.75">
      <c r="A166" s="128">
        <f>A165+1</f>
        <v>150</v>
      </c>
      <c r="B166" s="177" t="s">
        <v>1078</v>
      </c>
      <c r="C166" s="126">
        <v>3200</v>
      </c>
      <c r="D166" s="135" t="s">
        <v>416</v>
      </c>
      <c r="E166" s="128" t="s">
        <v>46</v>
      </c>
      <c r="F166" s="128" t="s">
        <v>47</v>
      </c>
      <c r="G166" s="141">
        <v>630</v>
      </c>
      <c r="H166" s="99"/>
    </row>
    <row r="167" spans="1:8" ht="15.75">
      <c r="A167" s="128">
        <f>A166+1</f>
        <v>151</v>
      </c>
      <c r="B167" s="177" t="s">
        <v>1079</v>
      </c>
      <c r="C167" s="128">
        <v>3206</v>
      </c>
      <c r="D167" s="127" t="s">
        <v>417</v>
      </c>
      <c r="E167" s="128" t="s">
        <v>62</v>
      </c>
      <c r="F167" s="128" t="s">
        <v>49</v>
      </c>
      <c r="G167" s="141">
        <v>620</v>
      </c>
      <c r="H167" s="99"/>
    </row>
    <row r="168" spans="1:8" s="14" customFormat="1" ht="15.75">
      <c r="A168" s="128">
        <f t="shared" ref="A168:A169" si="8">A167+1</f>
        <v>152</v>
      </c>
      <c r="B168" s="177" t="s">
        <v>1080</v>
      </c>
      <c r="C168" s="128">
        <v>3366</v>
      </c>
      <c r="D168" s="127" t="s">
        <v>675</v>
      </c>
      <c r="E168" s="128" t="s">
        <v>677</v>
      </c>
      <c r="F168" s="128" t="s">
        <v>678</v>
      </c>
      <c r="G168" s="141">
        <v>630</v>
      </c>
      <c r="H168" s="99"/>
    </row>
    <row r="169" spans="1:8" s="14" customFormat="1" ht="16.5" thickBot="1">
      <c r="A169" s="128">
        <f t="shared" si="8"/>
        <v>153</v>
      </c>
      <c r="B169" s="177" t="s">
        <v>1081</v>
      </c>
      <c r="C169" s="128">
        <v>3367</v>
      </c>
      <c r="D169" s="127" t="s">
        <v>676</v>
      </c>
      <c r="E169" s="128" t="s">
        <v>677</v>
      </c>
      <c r="F169" s="128" t="s">
        <v>678</v>
      </c>
      <c r="G169" s="141">
        <v>630</v>
      </c>
      <c r="H169" s="99"/>
    </row>
    <row r="170" spans="1:8" ht="16.5" thickBot="1">
      <c r="A170" s="105"/>
      <c r="B170" s="965"/>
      <c r="C170" s="966"/>
      <c r="D170" s="107" t="s">
        <v>60</v>
      </c>
      <c r="E170" s="107"/>
      <c r="F170" s="966"/>
      <c r="G170" s="967"/>
      <c r="H170" s="100"/>
    </row>
    <row r="171" spans="1:8" ht="15.75">
      <c r="A171" s="112">
        <f>A169+1</f>
        <v>154</v>
      </c>
      <c r="B171" s="177" t="s">
        <v>1082</v>
      </c>
      <c r="C171" s="110">
        <v>3207</v>
      </c>
      <c r="D171" s="132" t="s">
        <v>422</v>
      </c>
      <c r="E171" s="112" t="s">
        <v>62</v>
      </c>
      <c r="F171" s="110" t="s">
        <v>49</v>
      </c>
      <c r="G171" s="606">
        <v>505</v>
      </c>
      <c r="H171" s="99"/>
    </row>
    <row r="172" spans="1:8" ht="15.75">
      <c r="A172" s="128">
        <f>A171+1</f>
        <v>155</v>
      </c>
      <c r="B172" s="177" t="s">
        <v>1083</v>
      </c>
      <c r="C172" s="126">
        <v>3208</v>
      </c>
      <c r="D172" s="132" t="s">
        <v>421</v>
      </c>
      <c r="E172" s="128" t="s">
        <v>48</v>
      </c>
      <c r="F172" s="110" t="s">
        <v>49</v>
      </c>
      <c r="G172" s="606">
        <v>505</v>
      </c>
      <c r="H172" s="99"/>
    </row>
    <row r="173" spans="1:8" ht="15.75">
      <c r="A173" s="128">
        <f t="shared" ref="A173:A175" si="9">A172+1</f>
        <v>156</v>
      </c>
      <c r="B173" s="177" t="s">
        <v>1084</v>
      </c>
      <c r="C173" s="126">
        <v>3210</v>
      </c>
      <c r="D173" s="132" t="s">
        <v>420</v>
      </c>
      <c r="E173" s="112" t="s">
        <v>62</v>
      </c>
      <c r="F173" s="110" t="s">
        <v>49</v>
      </c>
      <c r="G173" s="606">
        <v>550</v>
      </c>
      <c r="H173" s="99"/>
    </row>
    <row r="174" spans="1:8" ht="15.75">
      <c r="A174" s="128">
        <f t="shared" si="9"/>
        <v>157</v>
      </c>
      <c r="B174" s="177" t="s">
        <v>1085</v>
      </c>
      <c r="C174" s="126">
        <v>3260</v>
      </c>
      <c r="D174" s="132" t="s">
        <v>419</v>
      </c>
      <c r="E174" s="128" t="s">
        <v>48</v>
      </c>
      <c r="F174" s="110" t="s">
        <v>98</v>
      </c>
      <c r="G174" s="606">
        <v>570</v>
      </c>
      <c r="H174" s="99"/>
    </row>
    <row r="175" spans="1:8" ht="16.5" thickBot="1">
      <c r="A175" s="128">
        <f t="shared" si="9"/>
        <v>158</v>
      </c>
      <c r="B175" s="177" t="s">
        <v>1086</v>
      </c>
      <c r="C175" s="128">
        <v>3211</v>
      </c>
      <c r="D175" s="127" t="s">
        <v>418</v>
      </c>
      <c r="E175" s="112" t="s">
        <v>62</v>
      </c>
      <c r="F175" s="128" t="s">
        <v>47</v>
      </c>
      <c r="G175" s="141">
        <v>755</v>
      </c>
      <c r="H175" s="99"/>
    </row>
    <row r="176" spans="1:8" s="14" customFormat="1" ht="16.5" thickBot="1">
      <c r="A176" s="105"/>
      <c r="B176" s="965"/>
      <c r="C176" s="966"/>
      <c r="D176" s="107" t="s">
        <v>1576</v>
      </c>
      <c r="E176" s="107"/>
      <c r="F176" s="966"/>
      <c r="G176" s="967"/>
      <c r="H176" s="100"/>
    </row>
    <row r="177" spans="1:8" s="14" customFormat="1" ht="15.75">
      <c r="A177" s="616">
        <f>A175+1</f>
        <v>159</v>
      </c>
      <c r="B177" s="177" t="s">
        <v>2489</v>
      </c>
      <c r="C177" s="128">
        <v>3122</v>
      </c>
      <c r="D177" s="130" t="s">
        <v>2490</v>
      </c>
      <c r="E177" s="128" t="s">
        <v>1578</v>
      </c>
      <c r="F177" s="128" t="s">
        <v>1579</v>
      </c>
      <c r="G177" s="141">
        <v>480</v>
      </c>
      <c r="H177" s="99"/>
    </row>
    <row r="178" spans="1:8" s="14" customFormat="1" ht="15.75">
      <c r="A178" s="128">
        <f>A177+1</f>
        <v>160</v>
      </c>
      <c r="B178" s="177" t="s">
        <v>2491</v>
      </c>
      <c r="C178" s="128">
        <v>3124</v>
      </c>
      <c r="D178" s="130" t="s">
        <v>2492</v>
      </c>
      <c r="E178" s="128" t="s">
        <v>1578</v>
      </c>
      <c r="F178" s="128" t="s">
        <v>1579</v>
      </c>
      <c r="G178" s="141">
        <v>480</v>
      </c>
      <c r="H178" s="99"/>
    </row>
    <row r="179" spans="1:8" s="14" customFormat="1" ht="15.75">
      <c r="A179" s="128">
        <f t="shared" ref="A179:A182" si="10">A178+1</f>
        <v>161</v>
      </c>
      <c r="B179" s="177" t="s">
        <v>997</v>
      </c>
      <c r="C179" s="128">
        <v>3261</v>
      </c>
      <c r="D179" s="127" t="s">
        <v>1577</v>
      </c>
      <c r="E179" s="128" t="s">
        <v>1578</v>
      </c>
      <c r="F179" s="128" t="s">
        <v>1579</v>
      </c>
      <c r="G179" s="141">
        <v>480</v>
      </c>
      <c r="H179" s="99"/>
    </row>
    <row r="180" spans="1:8" s="14" customFormat="1" ht="15.75">
      <c r="A180" s="128">
        <f t="shared" si="10"/>
        <v>162</v>
      </c>
      <c r="B180" s="177" t="s">
        <v>1026</v>
      </c>
      <c r="C180" s="128">
        <v>3262</v>
      </c>
      <c r="D180" s="127" t="s">
        <v>1580</v>
      </c>
      <c r="E180" s="128" t="s">
        <v>1578</v>
      </c>
      <c r="F180" s="128" t="s">
        <v>1579</v>
      </c>
      <c r="G180" s="141">
        <v>480</v>
      </c>
      <c r="H180" s="99"/>
    </row>
    <row r="181" spans="1:8" s="14" customFormat="1" ht="15.75">
      <c r="A181" s="128">
        <f t="shared" si="10"/>
        <v>163</v>
      </c>
      <c r="B181" s="177" t="s">
        <v>2332</v>
      </c>
      <c r="C181" s="128">
        <v>98120</v>
      </c>
      <c r="D181" s="127" t="s">
        <v>2333</v>
      </c>
      <c r="E181" s="128" t="s">
        <v>1578</v>
      </c>
      <c r="F181" s="128"/>
      <c r="G181" s="141">
        <v>465</v>
      </c>
      <c r="H181" s="99"/>
    </row>
    <row r="182" spans="1:8" s="14" customFormat="1" ht="16.5" thickBot="1">
      <c r="A182" s="128">
        <f t="shared" si="10"/>
        <v>164</v>
      </c>
      <c r="B182" s="1006" t="s">
        <v>1101</v>
      </c>
      <c r="C182" s="117">
        <v>98111</v>
      </c>
      <c r="D182" s="135" t="s">
        <v>1582</v>
      </c>
      <c r="E182" s="117" t="s">
        <v>1581</v>
      </c>
      <c r="F182" s="117" t="s">
        <v>1583</v>
      </c>
      <c r="G182" s="975">
        <v>565</v>
      </c>
      <c r="H182" s="99"/>
    </row>
    <row r="183" spans="1:8" ht="16.5" thickBot="1">
      <c r="A183" s="105"/>
      <c r="B183" s="965"/>
      <c r="C183" s="966"/>
      <c r="D183" s="107" t="s">
        <v>423</v>
      </c>
      <c r="E183" s="107"/>
      <c r="F183" s="966"/>
      <c r="G183" s="967">
        <v>535</v>
      </c>
      <c r="H183" s="100"/>
    </row>
    <row r="184" spans="1:8" ht="15.75">
      <c r="A184" s="616">
        <f>A182+1</f>
        <v>165</v>
      </c>
      <c r="B184" s="177" t="s">
        <v>1087</v>
      </c>
      <c r="C184" s="128">
        <v>3255</v>
      </c>
      <c r="D184" s="130" t="s">
        <v>426</v>
      </c>
      <c r="E184" s="128" t="s">
        <v>48</v>
      </c>
      <c r="F184" s="128" t="s">
        <v>47</v>
      </c>
      <c r="G184" s="141">
        <v>1260</v>
      </c>
      <c r="H184" s="99"/>
    </row>
    <row r="185" spans="1:8" ht="15.75">
      <c r="A185" s="128">
        <f>A184+1</f>
        <v>166</v>
      </c>
      <c r="B185" s="177" t="s">
        <v>1088</v>
      </c>
      <c r="C185" s="128">
        <v>3256</v>
      </c>
      <c r="D185" s="130" t="s">
        <v>427</v>
      </c>
      <c r="E185" s="128" t="s">
        <v>48</v>
      </c>
      <c r="F185" s="128" t="s">
        <v>47</v>
      </c>
      <c r="G185" s="141">
        <v>1260</v>
      </c>
      <c r="H185" s="99"/>
    </row>
    <row r="186" spans="1:8" ht="15.75">
      <c r="A186" s="128">
        <f t="shared" ref="A186:A191" si="11">A185+1</f>
        <v>167</v>
      </c>
      <c r="B186" s="177" t="s">
        <v>1090</v>
      </c>
      <c r="C186" s="128">
        <v>51242</v>
      </c>
      <c r="D186" s="127" t="s">
        <v>425</v>
      </c>
      <c r="E186" s="128"/>
      <c r="F186" s="128" t="s">
        <v>333</v>
      </c>
      <c r="G186" s="141">
        <v>1260</v>
      </c>
      <c r="H186" s="99"/>
    </row>
    <row r="187" spans="1:8" ht="15.75">
      <c r="A187" s="128">
        <f t="shared" si="11"/>
        <v>168</v>
      </c>
      <c r="B187" s="177" t="s">
        <v>1091</v>
      </c>
      <c r="C187" s="128">
        <v>51243</v>
      </c>
      <c r="D187" s="127" t="s">
        <v>1584</v>
      </c>
      <c r="E187" s="128"/>
      <c r="F187" s="128" t="s">
        <v>333</v>
      </c>
      <c r="G187" s="141">
        <v>1260</v>
      </c>
      <c r="H187" s="99"/>
    </row>
    <row r="188" spans="1:8" ht="15.75">
      <c r="A188" s="128">
        <f t="shared" si="11"/>
        <v>169</v>
      </c>
      <c r="B188" s="177" t="s">
        <v>1092</v>
      </c>
      <c r="C188" s="128">
        <v>50301</v>
      </c>
      <c r="D188" s="127" t="s">
        <v>1585</v>
      </c>
      <c r="E188" s="128"/>
      <c r="F188" s="128" t="s">
        <v>45</v>
      </c>
      <c r="G188" s="141">
        <v>1135</v>
      </c>
      <c r="H188" s="99"/>
    </row>
    <row r="189" spans="1:8" ht="15.75">
      <c r="A189" s="128">
        <f t="shared" si="11"/>
        <v>170</v>
      </c>
      <c r="B189" s="177" t="s">
        <v>1093</v>
      </c>
      <c r="C189" s="128">
        <v>50303</v>
      </c>
      <c r="D189" s="127" t="s">
        <v>1586</v>
      </c>
      <c r="E189" s="128"/>
      <c r="F189" s="128" t="s">
        <v>45</v>
      </c>
      <c r="G189" s="141">
        <v>1135</v>
      </c>
      <c r="H189" s="99"/>
    </row>
    <row r="190" spans="1:8" s="14" customFormat="1" ht="15.75">
      <c r="A190" s="128">
        <f t="shared" si="11"/>
        <v>171</v>
      </c>
      <c r="B190" s="177" t="s">
        <v>1089</v>
      </c>
      <c r="C190" s="128">
        <v>53141</v>
      </c>
      <c r="D190" s="127" t="s">
        <v>424</v>
      </c>
      <c r="E190" s="128"/>
      <c r="F190" s="128" t="s">
        <v>335</v>
      </c>
      <c r="G190" s="141">
        <v>945</v>
      </c>
      <c r="H190" s="99"/>
    </row>
    <row r="191" spans="1:8" ht="16.5" thickBot="1">
      <c r="A191" s="128">
        <f t="shared" si="11"/>
        <v>172</v>
      </c>
      <c r="B191" s="177" t="s">
        <v>1136</v>
      </c>
      <c r="C191" s="128">
        <v>53143</v>
      </c>
      <c r="D191" s="127" t="s">
        <v>2802</v>
      </c>
      <c r="E191" s="128"/>
      <c r="F191" s="128" t="s">
        <v>335</v>
      </c>
      <c r="G191" s="141">
        <v>945</v>
      </c>
      <c r="H191" s="99"/>
    </row>
    <row r="192" spans="1:8" ht="16.5" thickBot="1">
      <c r="A192" s="105"/>
      <c r="B192" s="965"/>
      <c r="C192" s="966"/>
      <c r="D192" s="107" t="s">
        <v>348</v>
      </c>
      <c r="E192" s="107"/>
      <c r="F192" s="966"/>
      <c r="G192" s="967"/>
      <c r="H192" s="100"/>
    </row>
    <row r="193" spans="1:8" ht="15.75">
      <c r="A193" s="616">
        <f>A191+1</f>
        <v>173</v>
      </c>
      <c r="B193" s="177" t="s">
        <v>1094</v>
      </c>
      <c r="C193" s="126">
        <v>3029</v>
      </c>
      <c r="D193" s="127" t="s">
        <v>349</v>
      </c>
      <c r="E193" s="128" t="s">
        <v>48</v>
      </c>
      <c r="F193" s="126" t="s">
        <v>47</v>
      </c>
      <c r="G193" s="614">
        <v>885</v>
      </c>
      <c r="H193" s="99"/>
    </row>
    <row r="194" spans="1:8" ht="15.75">
      <c r="A194" s="128">
        <f>A193+1</f>
        <v>174</v>
      </c>
      <c r="B194" s="177" t="s">
        <v>1095</v>
      </c>
      <c r="C194" s="128">
        <v>3099</v>
      </c>
      <c r="D194" s="127" t="s">
        <v>83</v>
      </c>
      <c r="E194" s="128" t="s">
        <v>48</v>
      </c>
      <c r="F194" s="128" t="s">
        <v>45</v>
      </c>
      <c r="G194" s="141">
        <v>1260</v>
      </c>
      <c r="H194" s="99"/>
    </row>
    <row r="195" spans="1:8" ht="15.75">
      <c r="A195" s="128">
        <f t="shared" ref="A195:A197" si="12">A194+1</f>
        <v>175</v>
      </c>
      <c r="B195" s="177" t="s">
        <v>1096</v>
      </c>
      <c r="C195" s="128">
        <v>3241</v>
      </c>
      <c r="D195" s="127" t="s">
        <v>428</v>
      </c>
      <c r="E195" s="128" t="s">
        <v>48</v>
      </c>
      <c r="F195" s="128" t="s">
        <v>45</v>
      </c>
      <c r="G195" s="141">
        <v>885</v>
      </c>
      <c r="H195" s="99"/>
    </row>
    <row r="196" spans="1:8" ht="31.5">
      <c r="A196" s="128">
        <f t="shared" si="12"/>
        <v>176</v>
      </c>
      <c r="B196" s="177" t="s">
        <v>1097</v>
      </c>
      <c r="C196" s="128">
        <v>3091</v>
      </c>
      <c r="D196" s="127" t="s">
        <v>429</v>
      </c>
      <c r="E196" s="128" t="s">
        <v>62</v>
      </c>
      <c r="F196" s="128" t="s">
        <v>61</v>
      </c>
      <c r="G196" s="141">
        <v>1210</v>
      </c>
      <c r="H196" s="99"/>
    </row>
    <row r="197" spans="1:8" ht="15.75">
      <c r="A197" s="128">
        <f t="shared" si="12"/>
        <v>177</v>
      </c>
      <c r="B197" s="177" t="s">
        <v>1098</v>
      </c>
      <c r="C197" s="128">
        <v>3108</v>
      </c>
      <c r="D197" s="130" t="s">
        <v>430</v>
      </c>
      <c r="E197" s="128" t="s">
        <v>48</v>
      </c>
      <c r="F197" s="128" t="s">
        <v>49</v>
      </c>
      <c r="G197" s="141">
        <v>1640</v>
      </c>
      <c r="H197" s="99"/>
    </row>
    <row r="198" spans="1:8" s="13" customFormat="1" ht="15.75">
      <c r="A198" s="128">
        <f>A197+1</f>
        <v>178</v>
      </c>
      <c r="B198" s="177" t="s">
        <v>1099</v>
      </c>
      <c r="C198" s="128">
        <v>3214</v>
      </c>
      <c r="D198" s="130" t="s">
        <v>432</v>
      </c>
      <c r="E198" s="128" t="s">
        <v>48</v>
      </c>
      <c r="F198" s="128" t="s">
        <v>47</v>
      </c>
      <c r="G198" s="141">
        <v>1260</v>
      </c>
      <c r="H198" s="99"/>
    </row>
    <row r="199" spans="1:8" ht="16.5" thickBot="1">
      <c r="A199" s="122">
        <f>A198+1</f>
        <v>179</v>
      </c>
      <c r="B199" s="177" t="s">
        <v>1100</v>
      </c>
      <c r="C199" s="128">
        <v>3267</v>
      </c>
      <c r="D199" s="130" t="s">
        <v>431</v>
      </c>
      <c r="E199" s="128" t="s">
        <v>48</v>
      </c>
      <c r="F199" s="128" t="s">
        <v>49</v>
      </c>
      <c r="G199" s="141">
        <v>755</v>
      </c>
      <c r="H199" s="99"/>
    </row>
    <row r="200" spans="1:8" ht="16.5" thickBot="1">
      <c r="A200" s="105"/>
      <c r="B200" s="965"/>
      <c r="C200" s="966"/>
      <c r="D200" s="107" t="s">
        <v>655</v>
      </c>
      <c r="E200" s="107"/>
      <c r="F200" s="966"/>
      <c r="G200" s="967"/>
      <c r="H200" s="100"/>
    </row>
    <row r="201" spans="1:8" ht="15.75">
      <c r="A201" s="133">
        <f>A199+1</f>
        <v>180</v>
      </c>
      <c r="B201" s="177" t="s">
        <v>1103</v>
      </c>
      <c r="C201" s="126">
        <v>3361</v>
      </c>
      <c r="D201" s="135" t="s">
        <v>575</v>
      </c>
      <c r="E201" s="128" t="s">
        <v>48</v>
      </c>
      <c r="F201" s="128" t="s">
        <v>47</v>
      </c>
      <c r="G201" s="141">
        <v>1010</v>
      </c>
      <c r="H201" s="99"/>
    </row>
    <row r="202" spans="1:8" ht="15.75">
      <c r="A202" s="133">
        <f>A201+1</f>
        <v>181</v>
      </c>
      <c r="B202" s="177" t="s">
        <v>1104</v>
      </c>
      <c r="C202" s="126">
        <v>3362</v>
      </c>
      <c r="D202" s="127" t="s">
        <v>576</v>
      </c>
      <c r="E202" s="128" t="s">
        <v>48</v>
      </c>
      <c r="F202" s="128" t="s">
        <v>47</v>
      </c>
      <c r="G202" s="141">
        <v>1085</v>
      </c>
      <c r="H202" s="99"/>
    </row>
    <row r="203" spans="1:8" ht="15.75">
      <c r="A203" s="133">
        <f t="shared" ref="A203:A205" si="13">A202+1</f>
        <v>182</v>
      </c>
      <c r="B203" s="177" t="s">
        <v>1105</v>
      </c>
      <c r="C203" s="126">
        <v>3363</v>
      </c>
      <c r="D203" s="135" t="s">
        <v>663</v>
      </c>
      <c r="E203" s="128" t="s">
        <v>48</v>
      </c>
      <c r="F203" s="128" t="s">
        <v>45</v>
      </c>
      <c r="G203" s="141">
        <v>1260</v>
      </c>
      <c r="H203" s="99"/>
    </row>
    <row r="204" spans="1:8" ht="15.75">
      <c r="A204" s="133">
        <f t="shared" si="13"/>
        <v>183</v>
      </c>
      <c r="B204" s="177" t="s">
        <v>1106</v>
      </c>
      <c r="C204" s="126">
        <v>3364</v>
      </c>
      <c r="D204" s="127" t="s">
        <v>577</v>
      </c>
      <c r="E204" s="128" t="s">
        <v>48</v>
      </c>
      <c r="F204" s="128" t="s">
        <v>45</v>
      </c>
      <c r="G204" s="141">
        <v>1260</v>
      </c>
      <c r="H204" s="99"/>
    </row>
    <row r="205" spans="1:8" ht="16.5" thickBot="1">
      <c r="A205" s="133">
        <f t="shared" si="13"/>
        <v>184</v>
      </c>
      <c r="B205" s="177" t="s">
        <v>1107</v>
      </c>
      <c r="C205" s="126">
        <v>3365</v>
      </c>
      <c r="D205" s="127" t="s">
        <v>578</v>
      </c>
      <c r="E205" s="128" t="s">
        <v>48</v>
      </c>
      <c r="F205" s="128" t="s">
        <v>45</v>
      </c>
      <c r="G205" s="141">
        <v>1260</v>
      </c>
      <c r="H205" s="99"/>
    </row>
    <row r="206" spans="1:8" s="14" customFormat="1" ht="16.5" thickBot="1">
      <c r="A206" s="105"/>
      <c r="B206" s="965"/>
      <c r="C206" s="966"/>
      <c r="D206" s="107" t="s">
        <v>2334</v>
      </c>
      <c r="E206" s="107"/>
      <c r="F206" s="966"/>
      <c r="G206" s="967"/>
      <c r="H206" s="100"/>
    </row>
    <row r="207" spans="1:8" s="14" customFormat="1" ht="15.75">
      <c r="A207" s="133">
        <f>A205+1</f>
        <v>185</v>
      </c>
      <c r="B207" s="1303" t="s">
        <v>1040</v>
      </c>
      <c r="C207" s="1304">
        <v>99175</v>
      </c>
      <c r="D207" s="1305" t="s">
        <v>2803</v>
      </c>
      <c r="E207" s="1304" t="s">
        <v>2335</v>
      </c>
      <c r="F207" s="1304"/>
      <c r="G207" s="580">
        <v>1260</v>
      </c>
      <c r="H207" s="99"/>
    </row>
    <row r="208" spans="1:8" s="14" customFormat="1" ht="15.75">
      <c r="A208" s="133">
        <f>A207+1</f>
        <v>186</v>
      </c>
      <c r="B208" s="1306" t="s">
        <v>3279</v>
      </c>
      <c r="C208" s="577">
        <v>99148</v>
      </c>
      <c r="D208" s="982" t="s">
        <v>3280</v>
      </c>
      <c r="E208" s="577" t="s">
        <v>2335</v>
      </c>
      <c r="F208" s="577"/>
      <c r="G208" s="141">
        <v>820</v>
      </c>
      <c r="H208" s="99"/>
    </row>
    <row r="209" spans="1:8" s="14" customFormat="1" ht="15.75">
      <c r="A209" s="133">
        <f t="shared" ref="A209:A222" si="14">A208+1</f>
        <v>187</v>
      </c>
      <c r="B209" s="1295" t="s">
        <v>2810</v>
      </c>
      <c r="C209" s="577">
        <v>99179</v>
      </c>
      <c r="D209" s="977" t="s">
        <v>3281</v>
      </c>
      <c r="E209" s="577" t="s">
        <v>2335</v>
      </c>
      <c r="F209" s="577"/>
      <c r="G209" s="141">
        <v>980</v>
      </c>
      <c r="H209" s="99"/>
    </row>
    <row r="210" spans="1:8" s="14" customFormat="1" ht="15.75">
      <c r="A210" s="133">
        <f t="shared" si="14"/>
        <v>188</v>
      </c>
      <c r="B210" s="1295" t="s">
        <v>2811</v>
      </c>
      <c r="C210" s="577">
        <v>99180</v>
      </c>
      <c r="D210" s="982" t="s">
        <v>3282</v>
      </c>
      <c r="E210" s="577" t="s">
        <v>2335</v>
      </c>
      <c r="F210" s="577"/>
      <c r="G210" s="141">
        <v>1135</v>
      </c>
      <c r="H210" s="99"/>
    </row>
    <row r="211" spans="1:8" s="14" customFormat="1" ht="15.75">
      <c r="A211" s="133">
        <f t="shared" si="14"/>
        <v>189</v>
      </c>
      <c r="B211" s="1295" t="s">
        <v>1102</v>
      </c>
      <c r="C211" s="577">
        <v>99182</v>
      </c>
      <c r="D211" s="982" t="s">
        <v>3283</v>
      </c>
      <c r="E211" s="577" t="s">
        <v>2335</v>
      </c>
      <c r="F211" s="577"/>
      <c r="G211" s="141">
        <v>1010</v>
      </c>
      <c r="H211" s="99"/>
    </row>
    <row r="212" spans="1:8" s="14" customFormat="1" ht="15.75">
      <c r="A212" s="133">
        <f t="shared" si="14"/>
        <v>190</v>
      </c>
      <c r="B212" s="1295" t="s">
        <v>1110</v>
      </c>
      <c r="C212" s="577">
        <v>99183</v>
      </c>
      <c r="D212" s="982" t="s">
        <v>3284</v>
      </c>
      <c r="E212" s="577" t="s">
        <v>2335</v>
      </c>
      <c r="F212" s="577"/>
      <c r="G212" s="141">
        <v>755</v>
      </c>
      <c r="H212" s="99"/>
    </row>
    <row r="213" spans="1:8" s="14" customFormat="1" ht="15.75">
      <c r="A213" s="133">
        <f t="shared" si="14"/>
        <v>191</v>
      </c>
      <c r="B213" s="1006" t="s">
        <v>3285</v>
      </c>
      <c r="C213" s="985">
        <v>99184</v>
      </c>
      <c r="D213" s="988" t="s">
        <v>3286</v>
      </c>
      <c r="E213" s="577" t="s">
        <v>2335</v>
      </c>
      <c r="F213" s="577"/>
      <c r="G213" s="141">
        <v>1890</v>
      </c>
      <c r="H213" s="99"/>
    </row>
    <row r="214" spans="1:8" s="14" customFormat="1" ht="15.75">
      <c r="A214" s="133">
        <f t="shared" si="14"/>
        <v>192</v>
      </c>
      <c r="B214" s="1006" t="s">
        <v>3287</v>
      </c>
      <c r="C214" s="985">
        <v>99185</v>
      </c>
      <c r="D214" s="988" t="s">
        <v>3288</v>
      </c>
      <c r="E214" s="577" t="s">
        <v>2335</v>
      </c>
      <c r="F214" s="577"/>
      <c r="G214" s="141">
        <v>1135</v>
      </c>
      <c r="H214" s="99"/>
    </row>
    <row r="215" spans="1:8" s="14" customFormat="1" ht="15.75">
      <c r="A215" s="133">
        <f t="shared" si="14"/>
        <v>193</v>
      </c>
      <c r="B215" s="1006" t="s">
        <v>3289</v>
      </c>
      <c r="C215" s="985">
        <v>99186</v>
      </c>
      <c r="D215" s="988" t="s">
        <v>3290</v>
      </c>
      <c r="E215" s="577" t="s">
        <v>2335</v>
      </c>
      <c r="F215" s="577"/>
      <c r="G215" s="141">
        <v>945</v>
      </c>
      <c r="H215" s="99"/>
    </row>
    <row r="216" spans="1:8" s="14" customFormat="1" ht="15.75">
      <c r="A216" s="133">
        <f t="shared" si="14"/>
        <v>194</v>
      </c>
      <c r="B216" s="1006" t="s">
        <v>3291</v>
      </c>
      <c r="C216" s="985">
        <v>99194</v>
      </c>
      <c r="D216" s="988" t="s">
        <v>3292</v>
      </c>
      <c r="E216" s="577" t="s">
        <v>2335</v>
      </c>
      <c r="F216" s="577"/>
      <c r="G216" s="141">
        <v>1830</v>
      </c>
      <c r="H216" s="99"/>
    </row>
    <row r="217" spans="1:8" s="14" customFormat="1" ht="15.75">
      <c r="A217" s="133">
        <f t="shared" si="14"/>
        <v>195</v>
      </c>
      <c r="B217" s="1295" t="s">
        <v>2686</v>
      </c>
      <c r="C217" s="577">
        <v>99195</v>
      </c>
      <c r="D217" s="982" t="s">
        <v>3293</v>
      </c>
      <c r="E217" s="577" t="s">
        <v>2335</v>
      </c>
      <c r="F217" s="577"/>
      <c r="G217" s="141">
        <v>465</v>
      </c>
      <c r="H217" s="99"/>
    </row>
    <row r="218" spans="1:8" s="14" customFormat="1" ht="15.75">
      <c r="A218" s="133">
        <f t="shared" si="14"/>
        <v>196</v>
      </c>
      <c r="B218" s="1006" t="s">
        <v>3294</v>
      </c>
      <c r="C218" s="577">
        <v>99196</v>
      </c>
      <c r="D218" s="982" t="s">
        <v>3295</v>
      </c>
      <c r="E218" s="577" t="s">
        <v>2335</v>
      </c>
      <c r="F218" s="577"/>
      <c r="G218" s="141">
        <v>945</v>
      </c>
      <c r="H218" s="99"/>
    </row>
    <row r="219" spans="1:8" s="14" customFormat="1" ht="15.75">
      <c r="A219" s="133">
        <f t="shared" si="14"/>
        <v>197</v>
      </c>
      <c r="B219" s="1295" t="s">
        <v>3296</v>
      </c>
      <c r="C219" s="577">
        <v>99197</v>
      </c>
      <c r="D219" s="982" t="s">
        <v>3297</v>
      </c>
      <c r="E219" s="577" t="s">
        <v>2335</v>
      </c>
      <c r="F219" s="577"/>
      <c r="G219" s="141">
        <v>1010</v>
      </c>
      <c r="H219" s="99"/>
    </row>
    <row r="220" spans="1:8" s="14" customFormat="1" ht="15.75">
      <c r="A220" s="128">
        <f t="shared" si="14"/>
        <v>198</v>
      </c>
      <c r="B220" s="1316" t="s">
        <v>3328</v>
      </c>
      <c r="C220" s="579">
        <v>99167</v>
      </c>
      <c r="D220" s="977" t="s">
        <v>3329</v>
      </c>
      <c r="E220" s="579" t="s">
        <v>2335</v>
      </c>
      <c r="F220" s="579"/>
      <c r="G220" s="141">
        <v>2035</v>
      </c>
      <c r="H220" s="99"/>
    </row>
    <row r="221" spans="1:8" s="14" customFormat="1" ht="15.75">
      <c r="A221" s="128">
        <f t="shared" si="14"/>
        <v>199</v>
      </c>
      <c r="B221" s="1006" t="s">
        <v>3330</v>
      </c>
      <c r="C221" s="577">
        <v>99146</v>
      </c>
      <c r="D221" s="982" t="s">
        <v>3331</v>
      </c>
      <c r="E221" s="577" t="s">
        <v>2335</v>
      </c>
      <c r="F221" s="577"/>
      <c r="G221" s="141">
        <v>1580</v>
      </c>
      <c r="H221" s="99"/>
    </row>
    <row r="222" spans="1:8" s="14" customFormat="1" ht="16.5" thickBot="1">
      <c r="A222" s="128">
        <f t="shared" si="14"/>
        <v>200</v>
      </c>
      <c r="B222" s="1006" t="s">
        <v>3332</v>
      </c>
      <c r="C222" s="577">
        <v>99146</v>
      </c>
      <c r="D222" s="982" t="s">
        <v>3333</v>
      </c>
      <c r="E222" s="577" t="s">
        <v>2335</v>
      </c>
      <c r="F222" s="577"/>
      <c r="G222" s="141">
        <v>1635</v>
      </c>
      <c r="H222" s="99"/>
    </row>
    <row r="223" spans="1:8" ht="16.5" thickBot="1">
      <c r="A223" s="145"/>
      <c r="B223" s="961"/>
      <c r="C223" s="962"/>
      <c r="D223" s="1007" t="s">
        <v>612</v>
      </c>
      <c r="E223" s="963"/>
      <c r="F223" s="962"/>
      <c r="G223" s="964"/>
      <c r="H223" s="103"/>
    </row>
    <row r="224" spans="1:8" s="13" customFormat="1" ht="16.5" thickBot="1">
      <c r="A224" s="105"/>
      <c r="B224" s="965"/>
      <c r="C224" s="966"/>
      <c r="D224" s="107" t="s">
        <v>613</v>
      </c>
      <c r="E224" s="107"/>
      <c r="F224" s="966"/>
      <c r="G224" s="967"/>
      <c r="H224" s="100"/>
    </row>
    <row r="225" spans="1:8" ht="15.75">
      <c r="A225" s="112">
        <f>A222+1</f>
        <v>201</v>
      </c>
      <c r="B225" s="177" t="s">
        <v>1108</v>
      </c>
      <c r="C225" s="110">
        <v>50201</v>
      </c>
      <c r="D225" s="124" t="s">
        <v>614</v>
      </c>
      <c r="E225" s="112" t="s">
        <v>46</v>
      </c>
      <c r="F225" s="112" t="s">
        <v>45</v>
      </c>
      <c r="G225" s="580">
        <v>505</v>
      </c>
      <c r="H225" s="99"/>
    </row>
    <row r="226" spans="1:8" ht="15.75">
      <c r="A226" s="128">
        <f>A225+1</f>
        <v>202</v>
      </c>
      <c r="B226" s="177" t="s">
        <v>1109</v>
      </c>
      <c r="C226" s="126">
        <v>50202</v>
      </c>
      <c r="D226" s="127" t="s">
        <v>615</v>
      </c>
      <c r="E226" s="128" t="s">
        <v>46</v>
      </c>
      <c r="F226" s="128" t="s">
        <v>45</v>
      </c>
      <c r="G226" s="141">
        <v>505</v>
      </c>
      <c r="H226" s="99"/>
    </row>
    <row r="227" spans="1:8" ht="15.75">
      <c r="A227" s="128">
        <f t="shared" ref="A227:A238" si="15">A226+1</f>
        <v>203</v>
      </c>
      <c r="B227" s="177" t="s">
        <v>1223</v>
      </c>
      <c r="C227" s="126">
        <v>50305</v>
      </c>
      <c r="D227" s="135" t="s">
        <v>2336</v>
      </c>
      <c r="E227" s="128" t="s">
        <v>48</v>
      </c>
      <c r="F227" s="128" t="s">
        <v>45</v>
      </c>
      <c r="G227" s="141">
        <v>1135</v>
      </c>
      <c r="H227" s="99"/>
    </row>
    <row r="228" spans="1:8" ht="15.75">
      <c r="A228" s="128">
        <f t="shared" si="15"/>
        <v>204</v>
      </c>
      <c r="B228" s="177" t="s">
        <v>2519</v>
      </c>
      <c r="C228" s="126">
        <v>50306</v>
      </c>
      <c r="D228" s="127" t="s">
        <v>2520</v>
      </c>
      <c r="E228" s="128"/>
      <c r="F228" s="128" t="s">
        <v>2521</v>
      </c>
      <c r="G228" s="141">
        <v>1135</v>
      </c>
      <c r="H228" s="99"/>
    </row>
    <row r="229" spans="1:8" ht="15.75">
      <c r="A229" s="128">
        <f t="shared" si="15"/>
        <v>205</v>
      </c>
      <c r="B229" s="177" t="s">
        <v>2687</v>
      </c>
      <c r="C229" s="126">
        <v>50321</v>
      </c>
      <c r="D229" s="127" t="s">
        <v>2804</v>
      </c>
      <c r="E229" s="128"/>
      <c r="F229" s="128" t="s">
        <v>2805</v>
      </c>
      <c r="G229" s="141">
        <v>1640</v>
      </c>
      <c r="H229" s="99"/>
    </row>
    <row r="230" spans="1:8" ht="15.75">
      <c r="A230" s="128">
        <f t="shared" si="15"/>
        <v>206</v>
      </c>
      <c r="B230" s="177" t="s">
        <v>1215</v>
      </c>
      <c r="C230" s="126">
        <v>50322</v>
      </c>
      <c r="D230" s="127" t="s">
        <v>2806</v>
      </c>
      <c r="E230" s="128"/>
      <c r="F230" s="128" t="s">
        <v>2805</v>
      </c>
      <c r="G230" s="141">
        <v>1640</v>
      </c>
      <c r="H230" s="99"/>
    </row>
    <row r="231" spans="1:8" ht="15.75">
      <c r="A231" s="128">
        <f t="shared" si="15"/>
        <v>207</v>
      </c>
      <c r="B231" s="177" t="s">
        <v>1111</v>
      </c>
      <c r="C231" s="126">
        <v>51214</v>
      </c>
      <c r="D231" s="127" t="s">
        <v>2522</v>
      </c>
      <c r="E231" s="128"/>
      <c r="F231" s="128" t="s">
        <v>333</v>
      </c>
      <c r="G231" s="141">
        <v>1260</v>
      </c>
      <c r="H231" s="99"/>
    </row>
    <row r="232" spans="1:8" ht="15.75">
      <c r="A232" s="128">
        <f t="shared" si="15"/>
        <v>208</v>
      </c>
      <c r="B232" s="177" t="s">
        <v>1112</v>
      </c>
      <c r="C232" s="126">
        <v>51215</v>
      </c>
      <c r="D232" s="127" t="s">
        <v>2523</v>
      </c>
      <c r="E232" s="128"/>
      <c r="F232" s="128" t="s">
        <v>333</v>
      </c>
      <c r="G232" s="141">
        <v>1260</v>
      </c>
      <c r="H232" s="99"/>
    </row>
    <row r="233" spans="1:8" s="14" customFormat="1" ht="15.75">
      <c r="A233" s="128">
        <f t="shared" si="15"/>
        <v>209</v>
      </c>
      <c r="B233" s="177" t="s">
        <v>1113</v>
      </c>
      <c r="C233" s="126">
        <v>51209</v>
      </c>
      <c r="D233" s="127" t="s">
        <v>617</v>
      </c>
      <c r="E233" s="128"/>
      <c r="F233" s="128" t="s">
        <v>616</v>
      </c>
      <c r="G233" s="141">
        <v>1135</v>
      </c>
      <c r="H233" s="99"/>
    </row>
    <row r="234" spans="1:8" s="14" customFormat="1" ht="15.75">
      <c r="A234" s="128">
        <f t="shared" si="15"/>
        <v>210</v>
      </c>
      <c r="B234" s="177" t="s">
        <v>1117</v>
      </c>
      <c r="C234" s="126">
        <v>51322</v>
      </c>
      <c r="D234" s="127" t="s">
        <v>2524</v>
      </c>
      <c r="E234" s="128"/>
      <c r="F234" s="128" t="s">
        <v>618</v>
      </c>
      <c r="G234" s="141">
        <v>845</v>
      </c>
      <c r="H234" s="99"/>
    </row>
    <row r="235" spans="1:8" s="14" customFormat="1" ht="15.75">
      <c r="A235" s="128">
        <f t="shared" si="15"/>
        <v>211</v>
      </c>
      <c r="B235" s="177" t="s">
        <v>1118</v>
      </c>
      <c r="C235" s="126">
        <v>51331</v>
      </c>
      <c r="D235" s="127" t="s">
        <v>754</v>
      </c>
      <c r="E235" s="128"/>
      <c r="F235" s="128" t="s">
        <v>685</v>
      </c>
      <c r="G235" s="141">
        <v>1135</v>
      </c>
      <c r="H235" s="99"/>
    </row>
    <row r="236" spans="1:8" s="14" customFormat="1" ht="15.75">
      <c r="A236" s="128">
        <f t="shared" si="15"/>
        <v>212</v>
      </c>
      <c r="B236" s="177" t="s">
        <v>1119</v>
      </c>
      <c r="C236" s="126">
        <v>51402</v>
      </c>
      <c r="D236" s="127" t="s">
        <v>2525</v>
      </c>
      <c r="E236" s="128"/>
      <c r="F236" s="128" t="s">
        <v>619</v>
      </c>
      <c r="G236" s="141">
        <v>845</v>
      </c>
      <c r="H236" s="99"/>
    </row>
    <row r="237" spans="1:8" s="14" customFormat="1" ht="15.75">
      <c r="A237" s="128">
        <f t="shared" si="15"/>
        <v>213</v>
      </c>
      <c r="B237" s="177" t="s">
        <v>966</v>
      </c>
      <c r="C237" s="126">
        <v>98099</v>
      </c>
      <c r="D237" s="127" t="s">
        <v>2002</v>
      </c>
      <c r="E237" s="128"/>
      <c r="F237" s="128" t="s">
        <v>2337</v>
      </c>
      <c r="G237" s="141">
        <v>425</v>
      </c>
      <c r="H237" s="99"/>
    </row>
    <row r="238" spans="1:8" s="14" customFormat="1" ht="16.5" thickBot="1">
      <c r="A238" s="128">
        <f t="shared" si="15"/>
        <v>214</v>
      </c>
      <c r="B238" s="177" t="s">
        <v>984</v>
      </c>
      <c r="C238" s="126">
        <v>98100</v>
      </c>
      <c r="D238" s="127" t="s">
        <v>2003</v>
      </c>
      <c r="E238" s="128"/>
      <c r="F238" s="128" t="s">
        <v>2337</v>
      </c>
      <c r="G238" s="141">
        <v>425</v>
      </c>
      <c r="H238" s="99"/>
    </row>
    <row r="239" spans="1:8" ht="16.5" thickBot="1">
      <c r="A239" s="105"/>
      <c r="B239" s="957"/>
      <c r="C239" s="958"/>
      <c r="D239" s="107" t="s">
        <v>620</v>
      </c>
      <c r="E239" s="959"/>
      <c r="F239" s="958"/>
      <c r="G239" s="960"/>
      <c r="H239" s="100"/>
    </row>
    <row r="240" spans="1:8" ht="15.75">
      <c r="A240" s="128">
        <f>A238+1</f>
        <v>215</v>
      </c>
      <c r="B240" s="177" t="s">
        <v>1120</v>
      </c>
      <c r="C240" s="126">
        <v>52161</v>
      </c>
      <c r="D240" s="127" t="s">
        <v>622</v>
      </c>
      <c r="E240" s="968"/>
      <c r="F240" s="128" t="s">
        <v>621</v>
      </c>
      <c r="G240" s="141">
        <v>630</v>
      </c>
      <c r="H240" s="99"/>
    </row>
    <row r="241" spans="1:8" ht="15.75">
      <c r="A241" s="128">
        <f>A240+1</f>
        <v>216</v>
      </c>
      <c r="B241" s="177" t="s">
        <v>1121</v>
      </c>
      <c r="C241" s="126">
        <v>52162</v>
      </c>
      <c r="D241" s="127" t="s">
        <v>623</v>
      </c>
      <c r="E241" s="968"/>
      <c r="F241" s="128" t="s">
        <v>621</v>
      </c>
      <c r="G241" s="141">
        <v>630</v>
      </c>
      <c r="H241" s="99"/>
    </row>
    <row r="242" spans="1:8" ht="15.75">
      <c r="A242" s="128">
        <f t="shared" ref="A242:A279" si="16">A241+1</f>
        <v>217</v>
      </c>
      <c r="B242" s="177" t="s">
        <v>1122</v>
      </c>
      <c r="C242" s="126">
        <v>52163</v>
      </c>
      <c r="D242" s="127" t="s">
        <v>624</v>
      </c>
      <c r="E242" s="968"/>
      <c r="F242" s="128" t="s">
        <v>621</v>
      </c>
      <c r="G242" s="141">
        <v>630</v>
      </c>
      <c r="H242" s="99"/>
    </row>
    <row r="243" spans="1:8" ht="15.75">
      <c r="A243" s="128">
        <f t="shared" si="16"/>
        <v>218</v>
      </c>
      <c r="B243" s="177" t="s">
        <v>1123</v>
      </c>
      <c r="C243" s="126">
        <v>52164</v>
      </c>
      <c r="D243" s="127" t="s">
        <v>625</v>
      </c>
      <c r="E243" s="968"/>
      <c r="F243" s="128" t="s">
        <v>621</v>
      </c>
      <c r="G243" s="141">
        <v>255</v>
      </c>
      <c r="H243" s="99"/>
    </row>
    <row r="244" spans="1:8" ht="15.75">
      <c r="A244" s="128">
        <f t="shared" si="16"/>
        <v>219</v>
      </c>
      <c r="B244" s="177" t="s">
        <v>1124</v>
      </c>
      <c r="C244" s="126">
        <v>52165</v>
      </c>
      <c r="D244" s="127" t="s">
        <v>626</v>
      </c>
      <c r="E244" s="968"/>
      <c r="F244" s="128" t="s">
        <v>621</v>
      </c>
      <c r="G244" s="141">
        <v>630</v>
      </c>
      <c r="H244" s="99"/>
    </row>
    <row r="245" spans="1:8" ht="15.75">
      <c r="A245" s="128">
        <f t="shared" si="16"/>
        <v>220</v>
      </c>
      <c r="B245" s="177" t="s">
        <v>1125</v>
      </c>
      <c r="C245" s="126">
        <v>52166</v>
      </c>
      <c r="D245" s="127" t="s">
        <v>666</v>
      </c>
      <c r="E245" s="968"/>
      <c r="F245" s="128" t="s">
        <v>621</v>
      </c>
      <c r="G245" s="141">
        <v>255</v>
      </c>
      <c r="H245" s="99"/>
    </row>
    <row r="246" spans="1:8" ht="15.75">
      <c r="A246" s="128">
        <f t="shared" si="16"/>
        <v>221</v>
      </c>
      <c r="B246" s="177" t="s">
        <v>1126</v>
      </c>
      <c r="C246" s="126">
        <v>52167</v>
      </c>
      <c r="D246" s="127" t="s">
        <v>662</v>
      </c>
      <c r="E246" s="968"/>
      <c r="F246" s="128" t="s">
        <v>621</v>
      </c>
      <c r="G246" s="141">
        <v>255</v>
      </c>
      <c r="H246" s="99"/>
    </row>
    <row r="247" spans="1:8" ht="15.75">
      <c r="A247" s="128">
        <f t="shared" si="16"/>
        <v>222</v>
      </c>
      <c r="B247" s="177" t="s">
        <v>1127</v>
      </c>
      <c r="C247" s="126">
        <v>52168</v>
      </c>
      <c r="D247" s="127" t="s">
        <v>665</v>
      </c>
      <c r="E247" s="968"/>
      <c r="F247" s="128" t="s">
        <v>621</v>
      </c>
      <c r="G247" s="141">
        <v>255</v>
      </c>
      <c r="H247" s="99"/>
    </row>
    <row r="248" spans="1:8" ht="15.75">
      <c r="A248" s="128">
        <f t="shared" si="16"/>
        <v>223</v>
      </c>
      <c r="B248" s="177" t="s">
        <v>1128</v>
      </c>
      <c r="C248" s="126">
        <v>52169</v>
      </c>
      <c r="D248" s="127" t="s">
        <v>661</v>
      </c>
      <c r="E248" s="968"/>
      <c r="F248" s="128" t="s">
        <v>621</v>
      </c>
      <c r="G248" s="141">
        <v>255</v>
      </c>
      <c r="H248" s="99"/>
    </row>
    <row r="249" spans="1:8" ht="15.75">
      <c r="A249" s="128">
        <f t="shared" si="16"/>
        <v>224</v>
      </c>
      <c r="B249" s="177" t="s">
        <v>1129</v>
      </c>
      <c r="C249" s="126">
        <v>52170</v>
      </c>
      <c r="D249" s="127" t="s">
        <v>664</v>
      </c>
      <c r="E249" s="968"/>
      <c r="F249" s="128" t="s">
        <v>621</v>
      </c>
      <c r="G249" s="141">
        <v>630</v>
      </c>
      <c r="H249" s="99"/>
    </row>
    <row r="250" spans="1:8" ht="15.75">
      <c r="A250" s="128">
        <f t="shared" si="16"/>
        <v>225</v>
      </c>
      <c r="B250" s="177" t="s">
        <v>1114</v>
      </c>
      <c r="C250" s="126">
        <v>52171</v>
      </c>
      <c r="D250" s="127" t="s">
        <v>1587</v>
      </c>
      <c r="E250" s="968"/>
      <c r="F250" s="128" t="s">
        <v>621</v>
      </c>
      <c r="G250" s="141">
        <v>630</v>
      </c>
      <c r="H250" s="99"/>
    </row>
    <row r="251" spans="1:8" ht="15.75">
      <c r="A251" s="128">
        <f t="shared" si="16"/>
        <v>226</v>
      </c>
      <c r="B251" s="177" t="s">
        <v>2338</v>
      </c>
      <c r="C251" s="126">
        <v>52172</v>
      </c>
      <c r="D251" s="127" t="s">
        <v>2339</v>
      </c>
      <c r="E251" s="968"/>
      <c r="F251" s="128" t="s">
        <v>621</v>
      </c>
      <c r="G251" s="141">
        <v>755</v>
      </c>
      <c r="H251" s="99"/>
    </row>
    <row r="252" spans="1:8" ht="15.75">
      <c r="A252" s="128">
        <f t="shared" si="16"/>
        <v>227</v>
      </c>
      <c r="B252" s="177" t="s">
        <v>2340</v>
      </c>
      <c r="C252" s="126">
        <v>52173</v>
      </c>
      <c r="D252" s="127" t="s">
        <v>2341</v>
      </c>
      <c r="E252" s="968"/>
      <c r="F252" s="128" t="s">
        <v>621</v>
      </c>
      <c r="G252" s="141">
        <v>755</v>
      </c>
      <c r="H252" s="99"/>
    </row>
    <row r="253" spans="1:8" ht="15.75">
      <c r="A253" s="128">
        <f t="shared" si="16"/>
        <v>228</v>
      </c>
      <c r="B253" s="177" t="s">
        <v>2342</v>
      </c>
      <c r="C253" s="126">
        <v>52174</v>
      </c>
      <c r="D253" s="127" t="s">
        <v>2343</v>
      </c>
      <c r="E253" s="968"/>
      <c r="F253" s="128" t="s">
        <v>621</v>
      </c>
      <c r="G253" s="141">
        <v>755</v>
      </c>
      <c r="H253" s="99"/>
    </row>
    <row r="254" spans="1:8" ht="15.75">
      <c r="A254" s="128">
        <f t="shared" si="16"/>
        <v>229</v>
      </c>
      <c r="B254" s="177" t="s">
        <v>2344</v>
      </c>
      <c r="C254" s="126">
        <v>52175</v>
      </c>
      <c r="D254" s="127" t="s">
        <v>2345</v>
      </c>
      <c r="E254" s="968"/>
      <c r="F254" s="128" t="s">
        <v>621</v>
      </c>
      <c r="G254" s="141">
        <v>755</v>
      </c>
      <c r="H254" s="99"/>
    </row>
    <row r="255" spans="1:8" ht="15.75">
      <c r="A255" s="128">
        <f t="shared" si="16"/>
        <v>230</v>
      </c>
      <c r="B255" s="177" t="s">
        <v>1130</v>
      </c>
      <c r="C255" s="126">
        <v>52214</v>
      </c>
      <c r="D255" s="127" t="s">
        <v>627</v>
      </c>
      <c r="E255" s="968"/>
      <c r="F255" s="128" t="s">
        <v>621</v>
      </c>
      <c r="G255" s="141">
        <v>630</v>
      </c>
      <c r="H255" s="99"/>
    </row>
    <row r="256" spans="1:8" ht="15.75">
      <c r="A256" s="128">
        <f t="shared" si="16"/>
        <v>231</v>
      </c>
      <c r="B256" s="177" t="s">
        <v>1131</v>
      </c>
      <c r="C256" s="126">
        <v>52215</v>
      </c>
      <c r="D256" s="127" t="s">
        <v>2346</v>
      </c>
      <c r="E256" s="968"/>
      <c r="F256" s="128" t="s">
        <v>621</v>
      </c>
      <c r="G256" s="141">
        <v>630</v>
      </c>
      <c r="H256" s="99"/>
    </row>
    <row r="257" spans="1:16380" ht="15.75">
      <c r="A257" s="128">
        <f t="shared" si="16"/>
        <v>232</v>
      </c>
      <c r="B257" s="177" t="s">
        <v>1132</v>
      </c>
      <c r="C257" s="126">
        <v>52217</v>
      </c>
      <c r="D257" s="127" t="s">
        <v>2347</v>
      </c>
      <c r="E257" s="968"/>
      <c r="F257" s="128" t="s">
        <v>621</v>
      </c>
      <c r="G257" s="141">
        <v>630</v>
      </c>
      <c r="H257" s="99"/>
    </row>
    <row r="258" spans="1:16380" ht="15.75">
      <c r="A258" s="128">
        <f t="shared" si="16"/>
        <v>233</v>
      </c>
      <c r="B258" s="177" t="s">
        <v>1133</v>
      </c>
      <c r="C258" s="126">
        <v>52218</v>
      </c>
      <c r="D258" s="127" t="s">
        <v>628</v>
      </c>
      <c r="E258" s="968"/>
      <c r="F258" s="128" t="s">
        <v>621</v>
      </c>
      <c r="G258" s="141">
        <v>630</v>
      </c>
      <c r="H258" s="99"/>
    </row>
    <row r="259" spans="1:16380" ht="15.75">
      <c r="A259" s="128">
        <f t="shared" si="16"/>
        <v>234</v>
      </c>
      <c r="B259" s="177" t="s">
        <v>1134</v>
      </c>
      <c r="C259" s="126">
        <v>52221</v>
      </c>
      <c r="D259" s="127" t="s">
        <v>2348</v>
      </c>
      <c r="E259" s="968"/>
      <c r="F259" s="128" t="s">
        <v>621</v>
      </c>
      <c r="G259" s="141">
        <v>635</v>
      </c>
      <c r="H259" s="99"/>
    </row>
    <row r="260" spans="1:16380" ht="15.75">
      <c r="A260" s="128">
        <f t="shared" si="16"/>
        <v>235</v>
      </c>
      <c r="B260" s="177" t="s">
        <v>1135</v>
      </c>
      <c r="C260" s="126">
        <v>52222</v>
      </c>
      <c r="D260" s="127" t="s">
        <v>2349</v>
      </c>
      <c r="E260" s="968"/>
      <c r="F260" s="128" t="s">
        <v>621</v>
      </c>
      <c r="G260" s="141">
        <v>630</v>
      </c>
      <c r="H260" s="99"/>
    </row>
    <row r="261" spans="1:16380" ht="15.75">
      <c r="A261" s="128">
        <f t="shared" si="16"/>
        <v>236</v>
      </c>
      <c r="B261" s="177" t="s">
        <v>1138</v>
      </c>
      <c r="C261" s="126">
        <v>52231</v>
      </c>
      <c r="D261" s="127" t="s">
        <v>2350</v>
      </c>
      <c r="E261" s="968"/>
      <c r="F261" s="128" t="s">
        <v>621</v>
      </c>
      <c r="G261" s="141">
        <v>630</v>
      </c>
      <c r="H261" s="99"/>
    </row>
    <row r="262" spans="1:16380" ht="15.75">
      <c r="A262" s="128">
        <f t="shared" si="16"/>
        <v>237</v>
      </c>
      <c r="B262" s="177" t="s">
        <v>1137</v>
      </c>
      <c r="C262" s="126">
        <v>52233</v>
      </c>
      <c r="D262" s="127" t="s">
        <v>2351</v>
      </c>
      <c r="E262" s="968"/>
      <c r="F262" s="128" t="s">
        <v>621</v>
      </c>
      <c r="G262" s="141">
        <v>630</v>
      </c>
      <c r="H262" s="99"/>
    </row>
    <row r="263" spans="1:16380" ht="15.75">
      <c r="A263" s="128">
        <f t="shared" si="16"/>
        <v>238</v>
      </c>
      <c r="B263" s="177" t="s">
        <v>1139</v>
      </c>
      <c r="C263" s="126">
        <v>52306</v>
      </c>
      <c r="D263" s="127" t="s">
        <v>629</v>
      </c>
      <c r="E263" s="968"/>
      <c r="F263" s="128" t="s">
        <v>334</v>
      </c>
      <c r="G263" s="141">
        <v>380</v>
      </c>
      <c r="H263" s="99"/>
    </row>
    <row r="264" spans="1:16380" ht="15.75">
      <c r="A264" s="128">
        <f t="shared" si="16"/>
        <v>239</v>
      </c>
      <c r="B264" s="177" t="s">
        <v>1140</v>
      </c>
      <c r="C264" s="126">
        <v>52307</v>
      </c>
      <c r="D264" s="127" t="s">
        <v>630</v>
      </c>
      <c r="E264" s="968"/>
      <c r="F264" s="128" t="s">
        <v>334</v>
      </c>
      <c r="G264" s="141">
        <v>380</v>
      </c>
      <c r="H264" s="99"/>
    </row>
    <row r="265" spans="1:16380" s="15" customFormat="1" ht="15.75">
      <c r="A265" s="128">
        <f t="shared" si="16"/>
        <v>240</v>
      </c>
      <c r="B265" s="177" t="s">
        <v>1141</v>
      </c>
      <c r="C265" s="126">
        <v>52308</v>
      </c>
      <c r="D265" s="127" t="s">
        <v>631</v>
      </c>
      <c r="E265" s="968"/>
      <c r="F265" s="128" t="s">
        <v>334</v>
      </c>
      <c r="G265" s="141">
        <v>380</v>
      </c>
      <c r="H265" s="99"/>
    </row>
    <row r="266" spans="1:16380" ht="15.75">
      <c r="A266" s="128">
        <f t="shared" si="16"/>
        <v>241</v>
      </c>
      <c r="B266" s="177" t="s">
        <v>1142</v>
      </c>
      <c r="C266" s="126">
        <v>52309</v>
      </c>
      <c r="D266" s="127" t="s">
        <v>632</v>
      </c>
      <c r="E266" s="968"/>
      <c r="F266" s="128" t="s">
        <v>334</v>
      </c>
      <c r="G266" s="141">
        <v>380</v>
      </c>
      <c r="H266" s="99"/>
    </row>
    <row r="267" spans="1:16380" s="14" customFormat="1" ht="15.75">
      <c r="A267" s="128">
        <f t="shared" si="16"/>
        <v>242</v>
      </c>
      <c r="B267" s="177" t="s">
        <v>1115</v>
      </c>
      <c r="C267" s="126">
        <v>52501</v>
      </c>
      <c r="D267" s="127" t="s">
        <v>1588</v>
      </c>
      <c r="E267" s="968"/>
      <c r="F267" s="128" t="s">
        <v>61</v>
      </c>
      <c r="G267" s="141">
        <v>630</v>
      </c>
      <c r="H267" s="101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  <c r="JX267" s="19"/>
      <c r="JY267" s="19"/>
      <c r="JZ267" s="19"/>
      <c r="KA267" s="19"/>
      <c r="KB267" s="19"/>
      <c r="KC267" s="19"/>
      <c r="KD267" s="19"/>
      <c r="KE267" s="19"/>
      <c r="KF267" s="19"/>
      <c r="KG267" s="19"/>
      <c r="KH267" s="19"/>
      <c r="KI267" s="19"/>
      <c r="KJ267" s="19"/>
      <c r="KK267" s="19"/>
      <c r="KL267" s="19"/>
      <c r="KM267" s="19"/>
      <c r="KN267" s="19"/>
      <c r="KO267" s="19"/>
      <c r="KP267" s="19"/>
      <c r="KQ267" s="19"/>
      <c r="KR267" s="19"/>
      <c r="KS267" s="19"/>
      <c r="KT267" s="19"/>
      <c r="KU267" s="19"/>
      <c r="KV267" s="19"/>
      <c r="KW267" s="19"/>
      <c r="KX267" s="19"/>
      <c r="KY267" s="19"/>
      <c r="KZ267" s="19"/>
      <c r="LA267" s="19"/>
      <c r="LB267" s="19"/>
      <c r="LC267" s="19"/>
      <c r="LD267" s="19"/>
      <c r="LE267" s="19"/>
      <c r="LF267" s="19"/>
      <c r="LG267" s="19"/>
      <c r="LH267" s="19"/>
      <c r="LI267" s="19"/>
      <c r="LJ267" s="19"/>
      <c r="LK267" s="19"/>
      <c r="LL267" s="19"/>
      <c r="LM267" s="19"/>
      <c r="LN267" s="19"/>
      <c r="LO267" s="19"/>
      <c r="LP267" s="19"/>
      <c r="LQ267" s="19"/>
      <c r="LR267" s="19"/>
      <c r="LS267" s="19"/>
      <c r="LT267" s="19"/>
      <c r="LU267" s="19"/>
      <c r="LV267" s="19"/>
      <c r="LW267" s="19"/>
      <c r="LX267" s="19"/>
      <c r="LY267" s="19"/>
      <c r="LZ267" s="19"/>
      <c r="MA267" s="19"/>
      <c r="MB267" s="19"/>
      <c r="MC267" s="19"/>
      <c r="MD267" s="19"/>
      <c r="ME267" s="19"/>
      <c r="MF267" s="19"/>
      <c r="MG267" s="19"/>
      <c r="MH267" s="19"/>
      <c r="MI267" s="19"/>
      <c r="MJ267" s="19"/>
      <c r="MK267" s="19"/>
      <c r="ML267" s="19"/>
      <c r="MM267" s="19"/>
      <c r="MN267" s="19"/>
      <c r="MO267" s="19"/>
      <c r="MP267" s="19"/>
      <c r="MQ267" s="19"/>
      <c r="MR267" s="19"/>
      <c r="MS267" s="19"/>
      <c r="MT267" s="19"/>
      <c r="MU267" s="19"/>
      <c r="MV267" s="19"/>
      <c r="MW267" s="19"/>
      <c r="MX267" s="19"/>
      <c r="MY267" s="19"/>
      <c r="MZ267" s="19"/>
      <c r="NA267" s="19"/>
      <c r="NB267" s="19"/>
      <c r="NC267" s="19"/>
      <c r="ND267" s="19"/>
      <c r="NE267" s="19"/>
      <c r="NF267" s="19"/>
      <c r="NG267" s="19"/>
      <c r="NH267" s="19"/>
      <c r="NI267" s="19"/>
      <c r="NJ267" s="19"/>
      <c r="NK267" s="19"/>
      <c r="NL267" s="19"/>
      <c r="NM267" s="19"/>
      <c r="NN267" s="19"/>
      <c r="NO267" s="19"/>
      <c r="NP267" s="19"/>
      <c r="NQ267" s="19"/>
      <c r="NR267" s="19"/>
      <c r="NS267" s="19"/>
      <c r="NT267" s="19"/>
      <c r="NU267" s="19"/>
      <c r="NV267" s="19"/>
      <c r="NW267" s="19"/>
      <c r="NX267" s="19"/>
      <c r="NY267" s="19"/>
      <c r="NZ267" s="19"/>
      <c r="OA267" s="19"/>
      <c r="OB267" s="19"/>
      <c r="OC267" s="19"/>
      <c r="OD267" s="19"/>
      <c r="OE267" s="19"/>
      <c r="OF267" s="19"/>
      <c r="OG267" s="19"/>
      <c r="OH267" s="19"/>
      <c r="OI267" s="19"/>
      <c r="OJ267" s="19"/>
      <c r="OK267" s="19"/>
      <c r="OL267" s="19"/>
      <c r="OM267" s="19"/>
      <c r="ON267" s="19"/>
      <c r="OO267" s="19"/>
      <c r="OP267" s="19"/>
      <c r="OQ267" s="19"/>
      <c r="OR267" s="19"/>
      <c r="OS267" s="19"/>
      <c r="OT267" s="19"/>
      <c r="OU267" s="19"/>
      <c r="OV267" s="19"/>
      <c r="OW267" s="19"/>
      <c r="OX267" s="19"/>
      <c r="OY267" s="19"/>
      <c r="OZ267" s="19"/>
      <c r="PA267" s="19"/>
      <c r="PB267" s="19"/>
      <c r="PC267" s="19"/>
      <c r="PD267" s="19"/>
      <c r="PE267" s="19"/>
      <c r="PF267" s="19"/>
      <c r="PG267" s="19"/>
      <c r="PH267" s="19"/>
      <c r="PI267" s="19"/>
      <c r="PJ267" s="19"/>
      <c r="PK267" s="19"/>
      <c r="PL267" s="19"/>
      <c r="PM267" s="19"/>
      <c r="PN267" s="19"/>
      <c r="PO267" s="19"/>
      <c r="PP267" s="19"/>
      <c r="PQ267" s="19"/>
      <c r="PR267" s="19"/>
      <c r="PS267" s="19"/>
      <c r="PT267" s="19"/>
      <c r="PU267" s="19"/>
      <c r="PV267" s="19"/>
      <c r="PW267" s="19"/>
      <c r="PX267" s="19"/>
      <c r="PY267" s="19"/>
      <c r="PZ267" s="19"/>
      <c r="QA267" s="19"/>
      <c r="QB267" s="19"/>
      <c r="QC267" s="19"/>
      <c r="QD267" s="19"/>
      <c r="QE267" s="19"/>
      <c r="QF267" s="19"/>
      <c r="QG267" s="19"/>
      <c r="QH267" s="19"/>
      <c r="QI267" s="19"/>
      <c r="QJ267" s="19"/>
      <c r="QK267" s="19"/>
      <c r="QL267" s="19"/>
      <c r="QM267" s="19"/>
      <c r="QN267" s="19"/>
      <c r="QO267" s="19"/>
      <c r="QP267" s="19"/>
      <c r="QQ267" s="19"/>
      <c r="QR267" s="19"/>
      <c r="QS267" s="19"/>
      <c r="QT267" s="19"/>
      <c r="QU267" s="19"/>
      <c r="QV267" s="19"/>
      <c r="QW267" s="19"/>
      <c r="QX267" s="19"/>
      <c r="QY267" s="19"/>
      <c r="QZ267" s="19"/>
      <c r="RA267" s="19"/>
      <c r="RB267" s="19"/>
      <c r="RC267" s="19"/>
      <c r="RD267" s="19"/>
      <c r="RE267" s="19"/>
      <c r="RF267" s="19"/>
      <c r="RG267" s="19"/>
      <c r="RH267" s="19"/>
      <c r="RI267" s="19"/>
      <c r="RJ267" s="19"/>
      <c r="RK267" s="19"/>
      <c r="RL267" s="19"/>
      <c r="RM267" s="19"/>
      <c r="RN267" s="19"/>
      <c r="RO267" s="19"/>
      <c r="RP267" s="19"/>
      <c r="RQ267" s="19"/>
      <c r="RR267" s="19"/>
      <c r="RS267" s="19"/>
      <c r="RT267" s="19"/>
      <c r="RU267" s="19"/>
      <c r="RV267" s="19"/>
      <c r="RW267" s="19"/>
      <c r="RX267" s="19"/>
      <c r="RY267" s="19"/>
      <c r="RZ267" s="19"/>
      <c r="SA267" s="19"/>
      <c r="SB267" s="19"/>
      <c r="SC267" s="19"/>
      <c r="SD267" s="19"/>
      <c r="SE267" s="19"/>
      <c r="SF267" s="19"/>
      <c r="SG267" s="19"/>
      <c r="SH267" s="19"/>
      <c r="SI267" s="19"/>
      <c r="SJ267" s="19"/>
      <c r="SK267" s="19"/>
      <c r="SL267" s="19"/>
      <c r="SM267" s="19"/>
      <c r="SN267" s="19"/>
      <c r="SO267" s="19"/>
      <c r="SP267" s="19"/>
      <c r="SQ267" s="19"/>
      <c r="SR267" s="19"/>
      <c r="SS267" s="19"/>
      <c r="ST267" s="19"/>
      <c r="SU267" s="19"/>
      <c r="SV267" s="19"/>
      <c r="SW267" s="19"/>
      <c r="SX267" s="19"/>
      <c r="SY267" s="19"/>
      <c r="SZ267" s="19"/>
      <c r="TA267" s="19"/>
      <c r="TB267" s="19"/>
      <c r="TC267" s="19"/>
      <c r="TD267" s="19"/>
      <c r="TE267" s="19"/>
      <c r="TF267" s="19"/>
      <c r="TG267" s="19"/>
      <c r="TH267" s="19"/>
      <c r="TI267" s="19"/>
      <c r="TJ267" s="19"/>
      <c r="TK267" s="19"/>
      <c r="TL267" s="19"/>
      <c r="TM267" s="19"/>
      <c r="TN267" s="19"/>
      <c r="TO267" s="19"/>
      <c r="TP267" s="19"/>
      <c r="TQ267" s="19"/>
      <c r="TR267" s="19"/>
      <c r="TS267" s="19"/>
      <c r="TT267" s="19"/>
      <c r="TU267" s="19"/>
      <c r="TV267" s="19"/>
      <c r="TW267" s="19"/>
      <c r="TX267" s="19"/>
      <c r="TY267" s="19"/>
      <c r="TZ267" s="19"/>
      <c r="UA267" s="19"/>
      <c r="UB267" s="19"/>
      <c r="UC267" s="19"/>
      <c r="UD267" s="19"/>
      <c r="UE267" s="19"/>
      <c r="UF267" s="19"/>
      <c r="UG267" s="19"/>
      <c r="UH267" s="19"/>
      <c r="UI267" s="19"/>
      <c r="UJ267" s="19"/>
      <c r="UK267" s="19"/>
      <c r="UL267" s="19"/>
      <c r="UM267" s="19"/>
      <c r="UN267" s="19"/>
      <c r="UO267" s="19"/>
      <c r="UP267" s="19"/>
      <c r="UQ267" s="19"/>
      <c r="UR267" s="19"/>
      <c r="US267" s="19"/>
      <c r="UT267" s="19"/>
      <c r="UU267" s="19"/>
      <c r="UV267" s="19"/>
      <c r="UW267" s="19"/>
      <c r="UX267" s="19"/>
      <c r="UY267" s="19"/>
      <c r="UZ267" s="19"/>
      <c r="VA267" s="19"/>
      <c r="VB267" s="19"/>
      <c r="VC267" s="19"/>
      <c r="VD267" s="19"/>
      <c r="VE267" s="19"/>
      <c r="VF267" s="19"/>
      <c r="VG267" s="19"/>
      <c r="VH267" s="19"/>
      <c r="VI267" s="19"/>
      <c r="VJ267" s="19"/>
      <c r="VK267" s="19"/>
      <c r="VL267" s="19"/>
      <c r="VM267" s="19"/>
      <c r="VN267" s="19"/>
      <c r="VO267" s="19"/>
      <c r="VP267" s="19"/>
      <c r="VQ267" s="19"/>
      <c r="VR267" s="19"/>
      <c r="VS267" s="19"/>
      <c r="VT267" s="19"/>
      <c r="VU267" s="19"/>
      <c r="VV267" s="19"/>
      <c r="VW267" s="19"/>
      <c r="VX267" s="19"/>
      <c r="VY267" s="19"/>
      <c r="VZ267" s="19"/>
      <c r="WA267" s="19"/>
      <c r="WB267" s="19"/>
      <c r="WC267" s="19"/>
      <c r="WD267" s="19"/>
      <c r="WE267" s="19"/>
      <c r="WF267" s="19"/>
      <c r="WG267" s="19"/>
      <c r="WH267" s="19"/>
      <c r="WI267" s="19"/>
      <c r="WJ267" s="19"/>
      <c r="WK267" s="19"/>
      <c r="WL267" s="19"/>
      <c r="WM267" s="19"/>
      <c r="WN267" s="19"/>
      <c r="WO267" s="19"/>
      <c r="WP267" s="19"/>
      <c r="WQ267" s="19"/>
      <c r="WR267" s="19"/>
      <c r="WS267" s="19"/>
      <c r="WT267" s="19"/>
      <c r="WU267" s="19"/>
      <c r="WV267" s="19"/>
      <c r="WW267" s="19"/>
      <c r="WX267" s="19"/>
      <c r="WY267" s="19"/>
      <c r="WZ267" s="19"/>
      <c r="XA267" s="19"/>
      <c r="XB267" s="19"/>
      <c r="XC267" s="19"/>
      <c r="XD267" s="19"/>
      <c r="XE267" s="19"/>
      <c r="XF267" s="19"/>
      <c r="XG267" s="19"/>
      <c r="XH267" s="19"/>
      <c r="XI267" s="19"/>
      <c r="XJ267" s="19"/>
      <c r="XK267" s="19"/>
      <c r="XL267" s="19"/>
      <c r="XM267" s="19"/>
      <c r="XN267" s="19"/>
      <c r="XO267" s="19"/>
      <c r="XP267" s="19"/>
      <c r="XQ267" s="19"/>
      <c r="XR267" s="19"/>
      <c r="XS267" s="19"/>
      <c r="XT267" s="19"/>
      <c r="XU267" s="19"/>
      <c r="XV267" s="19"/>
      <c r="XW267" s="19"/>
      <c r="XX267" s="19"/>
      <c r="XY267" s="19"/>
      <c r="XZ267" s="19"/>
      <c r="YA267" s="19"/>
      <c r="YB267" s="19"/>
      <c r="YC267" s="19"/>
      <c r="YD267" s="19"/>
      <c r="YE267" s="19"/>
      <c r="YF267" s="19"/>
      <c r="YG267" s="19"/>
      <c r="YH267" s="19"/>
      <c r="YI267" s="19"/>
      <c r="YJ267" s="19"/>
      <c r="YK267" s="19"/>
      <c r="YL267" s="19"/>
      <c r="YM267" s="19"/>
      <c r="YN267" s="19"/>
      <c r="YO267" s="19"/>
      <c r="YP267" s="19"/>
      <c r="YQ267" s="19"/>
      <c r="YR267" s="19"/>
      <c r="YS267" s="19"/>
      <c r="YT267" s="19"/>
      <c r="YU267" s="19"/>
      <c r="YV267" s="19"/>
      <c r="YW267" s="19"/>
      <c r="YX267" s="19"/>
      <c r="YY267" s="19"/>
      <c r="YZ267" s="19"/>
      <c r="ZA267" s="19"/>
      <c r="ZB267" s="19"/>
      <c r="ZC267" s="19"/>
      <c r="ZD267" s="19"/>
      <c r="ZE267" s="19"/>
      <c r="ZF267" s="19"/>
      <c r="ZG267" s="19"/>
      <c r="ZH267" s="19"/>
      <c r="ZI267" s="19"/>
      <c r="ZJ267" s="19"/>
      <c r="ZK267" s="19"/>
      <c r="ZL267" s="19"/>
      <c r="ZM267" s="19"/>
      <c r="ZN267" s="19"/>
      <c r="ZO267" s="19"/>
      <c r="ZP267" s="19"/>
      <c r="ZQ267" s="19"/>
      <c r="ZR267" s="19"/>
      <c r="ZS267" s="19"/>
      <c r="ZT267" s="19"/>
      <c r="ZU267" s="19"/>
      <c r="ZV267" s="19"/>
      <c r="ZW267" s="19"/>
      <c r="ZX267" s="19"/>
      <c r="ZY267" s="19"/>
      <c r="ZZ267" s="19"/>
      <c r="AAA267" s="19"/>
      <c r="AAB267" s="19"/>
      <c r="AAC267" s="19"/>
      <c r="AAD267" s="19"/>
      <c r="AAE267" s="19"/>
      <c r="AAF267" s="19"/>
      <c r="AAG267" s="19"/>
      <c r="AAH267" s="19"/>
      <c r="AAI267" s="19"/>
      <c r="AAJ267" s="19"/>
      <c r="AAK267" s="19"/>
      <c r="AAL267" s="19"/>
      <c r="AAM267" s="19"/>
      <c r="AAN267" s="19"/>
      <c r="AAO267" s="19"/>
      <c r="AAP267" s="19"/>
      <c r="AAQ267" s="19"/>
      <c r="AAR267" s="19"/>
      <c r="AAS267" s="19"/>
      <c r="AAT267" s="19"/>
      <c r="AAU267" s="19"/>
      <c r="AAV267" s="19"/>
      <c r="AAW267" s="19"/>
      <c r="AAX267" s="19"/>
      <c r="AAY267" s="19"/>
      <c r="AAZ267" s="19"/>
      <c r="ABA267" s="19"/>
      <c r="ABB267" s="19"/>
      <c r="ABC267" s="19"/>
      <c r="ABD267" s="19"/>
      <c r="ABE267" s="19"/>
      <c r="ABF267" s="19"/>
      <c r="ABG267" s="19"/>
      <c r="ABH267" s="19"/>
      <c r="ABI267" s="19"/>
      <c r="ABJ267" s="19"/>
      <c r="ABK267" s="19"/>
      <c r="ABL267" s="19"/>
      <c r="ABM267" s="19"/>
      <c r="ABN267" s="19"/>
      <c r="ABO267" s="19"/>
      <c r="ABP267" s="19"/>
      <c r="ABQ267" s="19"/>
      <c r="ABR267" s="19"/>
      <c r="ABS267" s="19"/>
      <c r="ABT267" s="19"/>
      <c r="ABU267" s="19"/>
      <c r="ABV267" s="19"/>
      <c r="ABW267" s="19"/>
      <c r="ABX267" s="19"/>
      <c r="ABY267" s="19"/>
      <c r="ABZ267" s="19"/>
      <c r="ACA267" s="19"/>
      <c r="ACB267" s="19"/>
      <c r="ACC267" s="19"/>
      <c r="ACD267" s="19"/>
      <c r="ACE267" s="19"/>
      <c r="ACF267" s="19"/>
      <c r="ACG267" s="19"/>
      <c r="ACH267" s="19"/>
      <c r="ACI267" s="19"/>
      <c r="ACJ267" s="19"/>
      <c r="ACK267" s="19"/>
      <c r="ACL267" s="19"/>
      <c r="ACM267" s="19"/>
      <c r="ACN267" s="19"/>
      <c r="ACO267" s="19"/>
      <c r="ACP267" s="19"/>
      <c r="ACQ267" s="19"/>
      <c r="ACR267" s="19"/>
      <c r="ACS267" s="19"/>
      <c r="ACT267" s="19"/>
      <c r="ACU267" s="19"/>
      <c r="ACV267" s="19"/>
      <c r="ACW267" s="19"/>
      <c r="ACX267" s="19"/>
      <c r="ACY267" s="19"/>
      <c r="ACZ267" s="19"/>
      <c r="ADA267" s="19"/>
      <c r="ADB267" s="19"/>
      <c r="ADC267" s="19"/>
      <c r="ADD267" s="19"/>
      <c r="ADE267" s="19"/>
      <c r="ADF267" s="19"/>
      <c r="ADG267" s="19"/>
      <c r="ADH267" s="19"/>
      <c r="ADI267" s="19"/>
      <c r="ADJ267" s="19"/>
      <c r="ADK267" s="19"/>
      <c r="ADL267" s="19"/>
      <c r="ADM267" s="19"/>
      <c r="ADN267" s="19"/>
      <c r="ADO267" s="19"/>
      <c r="ADP267" s="19"/>
      <c r="ADQ267" s="19"/>
      <c r="ADR267" s="19"/>
      <c r="ADS267" s="19"/>
      <c r="ADT267" s="19"/>
      <c r="ADU267" s="19"/>
      <c r="ADV267" s="19"/>
      <c r="ADW267" s="19"/>
      <c r="ADX267" s="19"/>
      <c r="ADY267" s="19"/>
      <c r="ADZ267" s="19"/>
      <c r="AEA267" s="19"/>
      <c r="AEB267" s="19"/>
      <c r="AEC267" s="19"/>
      <c r="AED267" s="19"/>
      <c r="AEE267" s="19"/>
      <c r="AEF267" s="19"/>
      <c r="AEG267" s="19"/>
      <c r="AEH267" s="19"/>
      <c r="AEI267" s="19"/>
      <c r="AEJ267" s="19"/>
      <c r="AEK267" s="19"/>
      <c r="AEL267" s="19"/>
      <c r="AEM267" s="19"/>
      <c r="AEN267" s="19"/>
      <c r="AEO267" s="19"/>
      <c r="AEP267" s="19"/>
      <c r="AEQ267" s="19"/>
      <c r="AER267" s="19"/>
      <c r="AES267" s="19"/>
      <c r="AET267" s="19"/>
      <c r="AEU267" s="19"/>
      <c r="AEV267" s="19"/>
      <c r="AEW267" s="19"/>
      <c r="AEX267" s="19"/>
      <c r="AEY267" s="19"/>
      <c r="AEZ267" s="19"/>
      <c r="AFA267" s="19"/>
      <c r="AFB267" s="19"/>
      <c r="AFC267" s="19"/>
      <c r="AFD267" s="19"/>
      <c r="AFE267" s="19"/>
      <c r="AFF267" s="19"/>
      <c r="AFG267" s="19"/>
      <c r="AFH267" s="19"/>
      <c r="AFI267" s="19"/>
      <c r="AFJ267" s="19"/>
      <c r="AFK267" s="19"/>
      <c r="AFL267" s="19"/>
      <c r="AFM267" s="19"/>
      <c r="AFN267" s="19"/>
      <c r="AFO267" s="19"/>
      <c r="AFP267" s="19"/>
      <c r="AFQ267" s="19"/>
      <c r="AFR267" s="19"/>
      <c r="AFS267" s="19"/>
      <c r="AFT267" s="19"/>
      <c r="AFU267" s="19"/>
      <c r="AFV267" s="19"/>
      <c r="AFW267" s="19"/>
      <c r="AFX267" s="19"/>
      <c r="AFY267" s="19"/>
      <c r="AFZ267" s="19"/>
      <c r="AGA267" s="19"/>
      <c r="AGB267" s="19"/>
      <c r="AGC267" s="19"/>
      <c r="AGD267" s="19"/>
      <c r="AGE267" s="19"/>
      <c r="AGF267" s="19"/>
      <c r="AGG267" s="19"/>
      <c r="AGH267" s="19"/>
      <c r="AGI267" s="19"/>
      <c r="AGJ267" s="19"/>
      <c r="AGK267" s="19"/>
      <c r="AGL267" s="19"/>
      <c r="AGM267" s="19"/>
      <c r="AGN267" s="19"/>
      <c r="AGO267" s="19"/>
      <c r="AGP267" s="19"/>
      <c r="AGQ267" s="19"/>
      <c r="AGR267" s="19"/>
      <c r="AGS267" s="19"/>
      <c r="AGT267" s="19"/>
      <c r="AGU267" s="19"/>
      <c r="AGV267" s="19"/>
      <c r="AGW267" s="19"/>
      <c r="AGX267" s="19"/>
      <c r="AGY267" s="19"/>
      <c r="AGZ267" s="19"/>
      <c r="AHA267" s="19"/>
      <c r="AHB267" s="19"/>
      <c r="AHC267" s="19"/>
      <c r="AHD267" s="19"/>
      <c r="AHE267" s="19"/>
      <c r="AHF267" s="19"/>
      <c r="AHG267" s="19"/>
      <c r="AHH267" s="19"/>
      <c r="AHI267" s="19"/>
      <c r="AHJ267" s="19"/>
      <c r="AHK267" s="19"/>
      <c r="AHL267" s="19"/>
      <c r="AHM267" s="19"/>
      <c r="AHN267" s="19"/>
      <c r="AHO267" s="19"/>
      <c r="AHP267" s="19"/>
      <c r="AHQ267" s="19"/>
      <c r="AHR267" s="19"/>
      <c r="AHS267" s="19"/>
      <c r="AHT267" s="19"/>
      <c r="AHU267" s="19"/>
      <c r="AHV267" s="19"/>
      <c r="AHW267" s="19"/>
      <c r="AHX267" s="19"/>
      <c r="AHY267" s="19"/>
      <c r="AHZ267" s="19"/>
      <c r="AIA267" s="19"/>
      <c r="AIB267" s="19"/>
      <c r="AIC267" s="19"/>
      <c r="AID267" s="19"/>
      <c r="AIE267" s="19"/>
      <c r="AIF267" s="19"/>
      <c r="AIG267" s="19"/>
      <c r="AIH267" s="19"/>
      <c r="AII267" s="19"/>
      <c r="AIJ267" s="19"/>
      <c r="AIK267" s="19"/>
      <c r="AIL267" s="19"/>
      <c r="AIM267" s="19"/>
      <c r="AIN267" s="19"/>
      <c r="AIO267" s="19"/>
      <c r="AIP267" s="19"/>
      <c r="AIQ267" s="19"/>
      <c r="AIR267" s="19"/>
      <c r="AIS267" s="19"/>
      <c r="AIT267" s="19"/>
      <c r="AIU267" s="19"/>
      <c r="AIV267" s="19"/>
      <c r="AIW267" s="19"/>
      <c r="AIX267" s="19"/>
      <c r="AIY267" s="19"/>
      <c r="AIZ267" s="19"/>
      <c r="AJA267" s="19"/>
      <c r="AJB267" s="19"/>
      <c r="AJC267" s="19"/>
      <c r="AJD267" s="19"/>
      <c r="AJE267" s="19"/>
      <c r="AJF267" s="19"/>
      <c r="AJG267" s="19"/>
      <c r="AJH267" s="19"/>
      <c r="AJI267" s="19"/>
      <c r="AJJ267" s="19"/>
      <c r="AJK267" s="19"/>
      <c r="AJL267" s="19"/>
      <c r="AJM267" s="19"/>
      <c r="AJN267" s="19"/>
      <c r="AJO267" s="19"/>
      <c r="AJP267" s="19"/>
      <c r="AJQ267" s="19"/>
      <c r="AJR267" s="19"/>
      <c r="AJS267" s="19"/>
      <c r="AJT267" s="19"/>
      <c r="AJU267" s="19"/>
      <c r="AJV267" s="19"/>
      <c r="AJW267" s="19"/>
      <c r="AJX267" s="19"/>
      <c r="AJY267" s="19"/>
      <c r="AJZ267" s="19"/>
      <c r="AKA267" s="19"/>
      <c r="AKB267" s="19"/>
      <c r="AKC267" s="19"/>
      <c r="AKD267" s="19"/>
      <c r="AKE267" s="19"/>
      <c r="AKF267" s="19"/>
      <c r="AKG267" s="19"/>
      <c r="AKH267" s="19"/>
      <c r="AKI267" s="19"/>
      <c r="AKJ267" s="19"/>
      <c r="AKK267" s="19"/>
      <c r="AKL267" s="19"/>
      <c r="AKM267" s="19"/>
      <c r="AKN267" s="19"/>
      <c r="AKO267" s="19"/>
      <c r="AKP267" s="19"/>
      <c r="AKQ267" s="19"/>
      <c r="AKR267" s="19"/>
      <c r="AKS267" s="19"/>
      <c r="AKT267" s="19"/>
      <c r="AKU267" s="19"/>
      <c r="AKV267" s="19"/>
      <c r="AKW267" s="19"/>
      <c r="AKX267" s="19"/>
      <c r="AKY267" s="19"/>
      <c r="AKZ267" s="19"/>
      <c r="ALA267" s="19"/>
      <c r="ALB267" s="19"/>
      <c r="ALC267" s="19"/>
      <c r="ALD267" s="19"/>
      <c r="ALE267" s="19"/>
      <c r="ALF267" s="19"/>
      <c r="ALG267" s="19"/>
      <c r="ALH267" s="19"/>
      <c r="ALI267" s="19"/>
      <c r="ALJ267" s="19"/>
      <c r="ALK267" s="19"/>
      <c r="ALL267" s="19"/>
      <c r="ALM267" s="19"/>
      <c r="ALN267" s="19"/>
      <c r="ALO267" s="19"/>
      <c r="ALP267" s="19"/>
      <c r="ALQ267" s="19"/>
      <c r="ALR267" s="19"/>
      <c r="ALS267" s="19"/>
      <c r="ALT267" s="19"/>
      <c r="ALU267" s="19"/>
      <c r="ALV267" s="19"/>
      <c r="ALW267" s="19"/>
      <c r="ALX267" s="19"/>
      <c r="ALY267" s="19"/>
      <c r="ALZ267" s="19"/>
      <c r="AMA267" s="19"/>
      <c r="AMB267" s="19"/>
      <c r="AMC267" s="19"/>
      <c r="AMD267" s="19"/>
      <c r="AME267" s="19"/>
      <c r="AMF267" s="19"/>
      <c r="AMG267" s="19"/>
      <c r="AMH267" s="19"/>
      <c r="AMI267" s="19"/>
      <c r="AMJ267" s="19"/>
      <c r="AMK267" s="19"/>
      <c r="AML267" s="19"/>
      <c r="AMM267" s="19"/>
      <c r="AMN267" s="19"/>
      <c r="AMO267" s="19"/>
      <c r="AMP267" s="19"/>
      <c r="AMQ267" s="19"/>
      <c r="AMR267" s="19"/>
      <c r="AMS267" s="19"/>
      <c r="AMT267" s="19"/>
      <c r="AMU267" s="19"/>
      <c r="AMV267" s="19"/>
      <c r="AMW267" s="19"/>
      <c r="AMX267" s="19"/>
      <c r="AMY267" s="19"/>
      <c r="AMZ267" s="19"/>
      <c r="ANA267" s="19"/>
      <c r="ANB267" s="19"/>
      <c r="ANC267" s="19"/>
      <c r="AND267" s="19"/>
      <c r="ANE267" s="19"/>
      <c r="ANF267" s="19"/>
      <c r="ANG267" s="19"/>
      <c r="ANH267" s="19"/>
      <c r="ANI267" s="19"/>
      <c r="ANJ267" s="19"/>
      <c r="ANK267" s="19"/>
      <c r="ANL267" s="19"/>
      <c r="ANM267" s="19"/>
      <c r="ANN267" s="19"/>
      <c r="ANO267" s="19"/>
      <c r="ANP267" s="19"/>
      <c r="ANQ267" s="19"/>
      <c r="ANR267" s="19"/>
      <c r="ANS267" s="19"/>
      <c r="ANT267" s="19"/>
      <c r="ANU267" s="19"/>
      <c r="ANV267" s="19"/>
      <c r="ANW267" s="19"/>
      <c r="ANX267" s="19"/>
      <c r="ANY267" s="19"/>
      <c r="ANZ267" s="19"/>
      <c r="AOA267" s="19"/>
      <c r="AOB267" s="19"/>
      <c r="AOC267" s="19"/>
      <c r="AOD267" s="19"/>
      <c r="AOE267" s="19"/>
      <c r="AOF267" s="19"/>
      <c r="AOG267" s="19"/>
      <c r="AOH267" s="19"/>
      <c r="AOI267" s="19"/>
      <c r="AOJ267" s="19"/>
      <c r="AOK267" s="19"/>
      <c r="AOL267" s="19"/>
      <c r="AOM267" s="19"/>
      <c r="AON267" s="19"/>
      <c r="AOO267" s="19"/>
      <c r="AOP267" s="19"/>
      <c r="AOQ267" s="19"/>
      <c r="AOR267" s="19"/>
      <c r="AOS267" s="19"/>
      <c r="AOT267" s="19"/>
      <c r="AOU267" s="19"/>
      <c r="AOV267" s="19"/>
      <c r="AOW267" s="19"/>
      <c r="AOX267" s="19"/>
      <c r="AOY267" s="19"/>
      <c r="AOZ267" s="19"/>
      <c r="APA267" s="19"/>
      <c r="APB267" s="19"/>
      <c r="APC267" s="19"/>
      <c r="APD267" s="19"/>
      <c r="APE267" s="19"/>
      <c r="APF267" s="19"/>
      <c r="APG267" s="19"/>
      <c r="APH267" s="19"/>
      <c r="API267" s="19"/>
      <c r="APJ267" s="19"/>
      <c r="APK267" s="19"/>
      <c r="APL267" s="19"/>
      <c r="APM267" s="19"/>
      <c r="APN267" s="19"/>
      <c r="APO267" s="19"/>
      <c r="APP267" s="19"/>
      <c r="APQ267" s="19"/>
      <c r="APR267" s="19"/>
      <c r="APS267" s="19"/>
      <c r="APT267" s="19"/>
      <c r="APU267" s="19"/>
      <c r="APV267" s="19"/>
      <c r="APW267" s="19"/>
      <c r="APX267" s="19"/>
      <c r="APY267" s="19"/>
      <c r="APZ267" s="19"/>
      <c r="AQA267" s="19"/>
      <c r="AQB267" s="19"/>
      <c r="AQC267" s="19"/>
      <c r="AQD267" s="19"/>
      <c r="AQE267" s="19"/>
      <c r="AQF267" s="19"/>
      <c r="AQG267" s="19"/>
      <c r="AQH267" s="19"/>
      <c r="AQI267" s="19"/>
      <c r="AQJ267" s="19"/>
      <c r="AQK267" s="19"/>
      <c r="AQL267" s="19"/>
      <c r="AQM267" s="19"/>
      <c r="AQN267" s="19"/>
      <c r="AQO267" s="19"/>
      <c r="AQP267" s="19"/>
      <c r="AQQ267" s="19"/>
      <c r="AQR267" s="19"/>
      <c r="AQS267" s="19"/>
      <c r="AQT267" s="19"/>
      <c r="AQU267" s="19"/>
      <c r="AQV267" s="19"/>
      <c r="AQW267" s="19"/>
      <c r="AQX267" s="19"/>
      <c r="AQY267" s="19"/>
      <c r="AQZ267" s="19"/>
      <c r="ARA267" s="19"/>
      <c r="ARB267" s="19"/>
      <c r="ARC267" s="19"/>
      <c r="ARD267" s="19"/>
      <c r="ARE267" s="19"/>
      <c r="ARF267" s="19"/>
      <c r="ARG267" s="19"/>
      <c r="ARH267" s="19"/>
      <c r="ARI267" s="19"/>
      <c r="ARJ267" s="19"/>
      <c r="ARK267" s="19"/>
      <c r="ARL267" s="19"/>
      <c r="ARM267" s="19"/>
      <c r="ARN267" s="19"/>
      <c r="ARO267" s="19"/>
      <c r="ARP267" s="19"/>
      <c r="ARQ267" s="19"/>
      <c r="ARR267" s="19"/>
      <c r="ARS267" s="19"/>
      <c r="ART267" s="19"/>
      <c r="ARU267" s="19"/>
      <c r="ARV267" s="19"/>
      <c r="ARW267" s="19"/>
      <c r="ARX267" s="19"/>
      <c r="ARY267" s="19"/>
      <c r="ARZ267" s="19"/>
      <c r="ASA267" s="19"/>
      <c r="ASB267" s="19"/>
      <c r="ASC267" s="19"/>
      <c r="ASD267" s="19"/>
      <c r="ASE267" s="19"/>
      <c r="ASF267" s="19"/>
      <c r="ASG267" s="19"/>
      <c r="ASH267" s="19"/>
      <c r="ASI267" s="19"/>
      <c r="ASJ267" s="19"/>
      <c r="ASK267" s="19"/>
      <c r="ASL267" s="19"/>
      <c r="ASM267" s="19"/>
      <c r="ASN267" s="19"/>
      <c r="ASO267" s="19"/>
      <c r="ASP267" s="19"/>
      <c r="ASQ267" s="19"/>
      <c r="ASR267" s="19"/>
      <c r="ASS267" s="19"/>
      <c r="AST267" s="19"/>
      <c r="ASU267" s="19"/>
      <c r="ASV267" s="19"/>
      <c r="ASW267" s="19"/>
      <c r="ASX267" s="19"/>
      <c r="ASY267" s="19"/>
      <c r="ASZ267" s="19"/>
      <c r="ATA267" s="19"/>
      <c r="ATB267" s="19"/>
      <c r="ATC267" s="19"/>
      <c r="ATD267" s="19"/>
      <c r="ATE267" s="19"/>
      <c r="ATF267" s="19"/>
      <c r="ATG267" s="19"/>
      <c r="ATH267" s="19"/>
      <c r="ATI267" s="19"/>
      <c r="ATJ267" s="19"/>
      <c r="ATK267" s="19"/>
      <c r="ATL267" s="19"/>
      <c r="ATM267" s="19"/>
      <c r="ATN267" s="19"/>
      <c r="ATO267" s="19"/>
      <c r="ATP267" s="19"/>
      <c r="ATQ267" s="19"/>
      <c r="ATR267" s="19"/>
      <c r="ATS267" s="19"/>
      <c r="ATT267" s="19"/>
      <c r="ATU267" s="19"/>
      <c r="ATV267" s="19"/>
      <c r="ATW267" s="19"/>
      <c r="ATX267" s="19"/>
      <c r="ATY267" s="19"/>
      <c r="ATZ267" s="19"/>
      <c r="AUA267" s="19"/>
      <c r="AUB267" s="19"/>
      <c r="AUC267" s="19"/>
      <c r="AUD267" s="19"/>
      <c r="AUE267" s="19"/>
      <c r="AUF267" s="19"/>
      <c r="AUG267" s="19"/>
      <c r="AUH267" s="19"/>
      <c r="AUI267" s="19"/>
      <c r="AUJ267" s="19"/>
      <c r="AUK267" s="19"/>
      <c r="AUL267" s="19"/>
      <c r="AUM267" s="19"/>
      <c r="AUN267" s="19"/>
      <c r="AUO267" s="19"/>
      <c r="AUP267" s="19"/>
      <c r="AUQ267" s="19"/>
      <c r="AUR267" s="19"/>
      <c r="AUS267" s="19"/>
      <c r="AUT267" s="19"/>
      <c r="AUU267" s="19"/>
      <c r="AUV267" s="19"/>
      <c r="AUW267" s="19"/>
      <c r="AUX267" s="19"/>
      <c r="AUY267" s="19"/>
      <c r="AUZ267" s="19"/>
      <c r="AVA267" s="19"/>
      <c r="AVB267" s="19"/>
      <c r="AVC267" s="19"/>
      <c r="AVD267" s="19"/>
      <c r="AVE267" s="19"/>
      <c r="AVF267" s="19"/>
      <c r="AVG267" s="19"/>
      <c r="AVH267" s="19"/>
      <c r="AVI267" s="19"/>
      <c r="AVJ267" s="19"/>
      <c r="AVK267" s="19"/>
      <c r="AVL267" s="19"/>
      <c r="AVM267" s="19"/>
      <c r="AVN267" s="19"/>
      <c r="AVO267" s="19"/>
      <c r="AVP267" s="19"/>
      <c r="AVQ267" s="19"/>
      <c r="AVR267" s="19"/>
      <c r="AVS267" s="19"/>
      <c r="AVT267" s="19"/>
      <c r="AVU267" s="19"/>
      <c r="AVV267" s="19"/>
      <c r="AVW267" s="19"/>
      <c r="AVX267" s="19"/>
      <c r="AVY267" s="19"/>
      <c r="AVZ267" s="19"/>
      <c r="AWA267" s="19"/>
      <c r="AWB267" s="19"/>
      <c r="AWC267" s="19"/>
      <c r="AWD267" s="19"/>
      <c r="AWE267" s="19"/>
      <c r="AWF267" s="19"/>
      <c r="AWG267" s="19"/>
      <c r="AWH267" s="19"/>
      <c r="AWI267" s="19"/>
      <c r="AWJ267" s="19"/>
      <c r="AWK267" s="19"/>
      <c r="AWL267" s="19"/>
      <c r="AWM267" s="19"/>
      <c r="AWN267" s="19"/>
      <c r="AWO267" s="19"/>
      <c r="AWP267" s="19"/>
      <c r="AWQ267" s="19"/>
      <c r="AWR267" s="19"/>
      <c r="AWS267" s="19"/>
      <c r="AWT267" s="19"/>
      <c r="AWU267" s="19"/>
      <c r="AWV267" s="19"/>
      <c r="AWW267" s="19"/>
      <c r="AWX267" s="19"/>
      <c r="AWY267" s="19"/>
      <c r="AWZ267" s="19"/>
      <c r="AXA267" s="19"/>
      <c r="AXB267" s="19"/>
      <c r="AXC267" s="19"/>
      <c r="AXD267" s="19"/>
      <c r="AXE267" s="19"/>
      <c r="AXF267" s="19"/>
      <c r="AXG267" s="19"/>
      <c r="AXH267" s="19"/>
      <c r="AXI267" s="19"/>
      <c r="AXJ267" s="19"/>
      <c r="AXK267" s="19"/>
      <c r="AXL267" s="19"/>
      <c r="AXM267" s="19"/>
      <c r="AXN267" s="19"/>
      <c r="AXO267" s="19"/>
      <c r="AXP267" s="19"/>
      <c r="AXQ267" s="19"/>
      <c r="AXR267" s="19"/>
      <c r="AXS267" s="19"/>
      <c r="AXT267" s="19"/>
      <c r="AXU267" s="19"/>
      <c r="AXV267" s="19"/>
      <c r="AXW267" s="19"/>
      <c r="AXX267" s="19"/>
      <c r="AXY267" s="19"/>
      <c r="AXZ267" s="19"/>
      <c r="AYA267" s="19"/>
      <c r="AYB267" s="19"/>
      <c r="AYC267" s="19"/>
      <c r="AYD267" s="19"/>
      <c r="AYE267" s="19"/>
      <c r="AYF267" s="19"/>
      <c r="AYG267" s="19"/>
      <c r="AYH267" s="19"/>
      <c r="AYI267" s="19"/>
      <c r="AYJ267" s="19"/>
      <c r="AYK267" s="19"/>
      <c r="AYL267" s="19"/>
      <c r="AYM267" s="19"/>
      <c r="AYN267" s="19"/>
      <c r="AYO267" s="19"/>
      <c r="AYP267" s="19"/>
      <c r="AYQ267" s="19"/>
      <c r="AYR267" s="19"/>
      <c r="AYS267" s="19"/>
      <c r="AYT267" s="19"/>
      <c r="AYU267" s="19"/>
      <c r="AYV267" s="19"/>
      <c r="AYW267" s="19"/>
      <c r="AYX267" s="19"/>
      <c r="AYY267" s="19"/>
      <c r="AYZ267" s="19"/>
      <c r="AZA267" s="19"/>
      <c r="AZB267" s="19"/>
      <c r="AZC267" s="19"/>
      <c r="AZD267" s="19"/>
      <c r="AZE267" s="19"/>
      <c r="AZF267" s="19"/>
      <c r="AZG267" s="19"/>
      <c r="AZH267" s="19"/>
      <c r="AZI267" s="19"/>
      <c r="AZJ267" s="19"/>
      <c r="AZK267" s="19"/>
      <c r="AZL267" s="19"/>
      <c r="AZM267" s="19"/>
      <c r="AZN267" s="19"/>
      <c r="AZO267" s="19"/>
      <c r="AZP267" s="19"/>
      <c r="AZQ267" s="19"/>
      <c r="AZR267" s="19"/>
      <c r="AZS267" s="19"/>
      <c r="AZT267" s="19"/>
      <c r="AZU267" s="19"/>
      <c r="AZV267" s="19"/>
      <c r="AZW267" s="19"/>
      <c r="AZX267" s="19"/>
      <c r="AZY267" s="19"/>
      <c r="AZZ267" s="19"/>
      <c r="BAA267" s="19"/>
      <c r="BAB267" s="19"/>
      <c r="BAC267" s="19"/>
      <c r="BAD267" s="19"/>
      <c r="BAE267" s="19"/>
      <c r="BAF267" s="19"/>
      <c r="BAG267" s="19"/>
      <c r="BAH267" s="19"/>
      <c r="BAI267" s="19"/>
      <c r="BAJ267" s="19"/>
      <c r="BAK267" s="19"/>
      <c r="BAL267" s="19"/>
      <c r="BAM267" s="19"/>
      <c r="BAN267" s="19"/>
      <c r="BAO267" s="19"/>
      <c r="BAP267" s="19"/>
      <c r="BAQ267" s="19"/>
      <c r="BAR267" s="19"/>
      <c r="BAS267" s="19"/>
      <c r="BAT267" s="19"/>
      <c r="BAU267" s="19"/>
      <c r="BAV267" s="19"/>
      <c r="BAW267" s="19"/>
      <c r="BAX267" s="19"/>
      <c r="BAY267" s="19"/>
      <c r="BAZ267" s="19"/>
      <c r="BBA267" s="19"/>
      <c r="BBB267" s="19"/>
      <c r="BBC267" s="19"/>
      <c r="BBD267" s="19"/>
      <c r="BBE267" s="19"/>
      <c r="BBF267" s="19"/>
      <c r="BBG267" s="19"/>
      <c r="BBH267" s="19"/>
      <c r="BBI267" s="19"/>
      <c r="BBJ267" s="19"/>
      <c r="BBK267" s="19"/>
      <c r="BBL267" s="19"/>
      <c r="BBM267" s="19"/>
      <c r="BBN267" s="19"/>
      <c r="BBO267" s="19"/>
      <c r="BBP267" s="19"/>
      <c r="BBQ267" s="19"/>
      <c r="BBR267" s="19"/>
      <c r="BBS267" s="19"/>
      <c r="BBT267" s="19"/>
      <c r="BBU267" s="19"/>
      <c r="BBV267" s="19"/>
      <c r="BBW267" s="19"/>
      <c r="BBX267" s="19"/>
      <c r="BBY267" s="19"/>
      <c r="BBZ267" s="19"/>
      <c r="BCA267" s="19"/>
      <c r="BCB267" s="19"/>
      <c r="BCC267" s="19"/>
      <c r="BCD267" s="19"/>
      <c r="BCE267" s="19"/>
      <c r="BCF267" s="19"/>
      <c r="BCG267" s="19"/>
      <c r="BCH267" s="19"/>
      <c r="BCI267" s="19"/>
      <c r="BCJ267" s="19"/>
      <c r="BCK267" s="19"/>
      <c r="BCL267" s="19"/>
      <c r="BCM267" s="19"/>
      <c r="BCN267" s="19"/>
      <c r="BCO267" s="19"/>
      <c r="BCP267" s="19"/>
      <c r="BCQ267" s="19"/>
      <c r="BCR267" s="19"/>
      <c r="BCS267" s="19"/>
      <c r="BCT267" s="19"/>
      <c r="BCU267" s="19"/>
      <c r="BCV267" s="19"/>
      <c r="BCW267" s="19"/>
      <c r="BCX267" s="19"/>
      <c r="BCY267" s="19"/>
      <c r="BCZ267" s="19"/>
      <c r="BDA267" s="19"/>
      <c r="BDB267" s="19"/>
      <c r="BDC267" s="19"/>
      <c r="BDD267" s="19"/>
      <c r="BDE267" s="19"/>
      <c r="BDF267" s="19"/>
      <c r="BDG267" s="19"/>
      <c r="BDH267" s="19"/>
      <c r="BDI267" s="19"/>
      <c r="BDJ267" s="19"/>
      <c r="BDK267" s="19"/>
      <c r="BDL267" s="19"/>
      <c r="BDM267" s="19"/>
      <c r="BDN267" s="19"/>
      <c r="BDO267" s="19"/>
      <c r="BDP267" s="19"/>
      <c r="BDQ267" s="19"/>
      <c r="BDR267" s="19"/>
      <c r="BDS267" s="19"/>
      <c r="BDT267" s="19"/>
      <c r="BDU267" s="19"/>
      <c r="BDV267" s="19"/>
      <c r="BDW267" s="19"/>
      <c r="BDX267" s="19"/>
      <c r="BDY267" s="19"/>
      <c r="BDZ267" s="19"/>
      <c r="BEA267" s="19"/>
      <c r="BEB267" s="19"/>
      <c r="BEC267" s="19"/>
      <c r="BED267" s="19"/>
      <c r="BEE267" s="19"/>
      <c r="BEF267" s="19"/>
      <c r="BEG267" s="19"/>
      <c r="BEH267" s="19"/>
      <c r="BEI267" s="19"/>
      <c r="BEJ267" s="19"/>
      <c r="BEK267" s="19"/>
      <c r="BEL267" s="19"/>
      <c r="BEM267" s="19"/>
      <c r="BEN267" s="19"/>
      <c r="BEO267" s="19"/>
      <c r="BEP267" s="19"/>
      <c r="BEQ267" s="19"/>
      <c r="BER267" s="19"/>
      <c r="BES267" s="19"/>
      <c r="BET267" s="19"/>
      <c r="BEU267" s="19"/>
      <c r="BEV267" s="19"/>
      <c r="BEW267" s="19"/>
      <c r="BEX267" s="19"/>
      <c r="BEY267" s="19"/>
      <c r="BEZ267" s="19"/>
      <c r="BFA267" s="19"/>
      <c r="BFB267" s="19"/>
      <c r="BFC267" s="19"/>
      <c r="BFD267" s="19"/>
      <c r="BFE267" s="19"/>
      <c r="BFF267" s="19"/>
      <c r="BFG267" s="19"/>
      <c r="BFH267" s="19"/>
      <c r="BFI267" s="19"/>
      <c r="BFJ267" s="19"/>
      <c r="BFK267" s="19"/>
      <c r="BFL267" s="19"/>
      <c r="BFM267" s="19"/>
      <c r="BFN267" s="19"/>
      <c r="BFO267" s="19"/>
      <c r="BFP267" s="19"/>
      <c r="BFQ267" s="19"/>
      <c r="BFR267" s="19"/>
      <c r="BFS267" s="19"/>
      <c r="BFT267" s="19"/>
      <c r="BFU267" s="19"/>
      <c r="BFV267" s="19"/>
      <c r="BFW267" s="19"/>
      <c r="BFX267" s="19"/>
      <c r="BFY267" s="19"/>
      <c r="BFZ267" s="19"/>
      <c r="BGA267" s="19"/>
      <c r="BGB267" s="19"/>
      <c r="BGC267" s="19"/>
      <c r="BGD267" s="19"/>
      <c r="BGE267" s="19"/>
      <c r="BGF267" s="19"/>
      <c r="BGG267" s="19"/>
      <c r="BGH267" s="19"/>
      <c r="BGI267" s="19"/>
      <c r="BGJ267" s="19"/>
      <c r="BGK267" s="19"/>
      <c r="BGL267" s="19"/>
      <c r="BGM267" s="19"/>
      <c r="BGN267" s="19"/>
      <c r="BGO267" s="19"/>
      <c r="BGP267" s="19"/>
      <c r="BGQ267" s="19"/>
      <c r="BGR267" s="19"/>
      <c r="BGS267" s="19"/>
      <c r="BGT267" s="19"/>
      <c r="BGU267" s="19"/>
      <c r="BGV267" s="19"/>
      <c r="BGW267" s="19"/>
      <c r="BGX267" s="19"/>
      <c r="BGY267" s="19"/>
      <c r="BGZ267" s="19"/>
      <c r="BHA267" s="19"/>
      <c r="BHB267" s="19"/>
      <c r="BHC267" s="19"/>
      <c r="BHD267" s="19"/>
      <c r="BHE267" s="19"/>
      <c r="BHF267" s="19"/>
      <c r="BHG267" s="19"/>
      <c r="BHH267" s="19"/>
      <c r="BHI267" s="19"/>
      <c r="BHJ267" s="19"/>
      <c r="BHK267" s="19"/>
      <c r="BHL267" s="19"/>
      <c r="BHM267" s="19"/>
      <c r="BHN267" s="19"/>
      <c r="BHO267" s="19"/>
      <c r="BHP267" s="19"/>
      <c r="BHQ267" s="19"/>
      <c r="BHR267" s="19"/>
      <c r="BHS267" s="19"/>
      <c r="BHT267" s="19"/>
      <c r="BHU267" s="19"/>
      <c r="BHV267" s="19"/>
      <c r="BHW267" s="19"/>
      <c r="BHX267" s="19"/>
      <c r="BHY267" s="19"/>
      <c r="BHZ267" s="19"/>
      <c r="BIA267" s="19"/>
      <c r="BIB267" s="19"/>
      <c r="BIC267" s="19"/>
      <c r="BID267" s="19"/>
      <c r="BIE267" s="19"/>
      <c r="BIF267" s="19"/>
      <c r="BIG267" s="19"/>
      <c r="BIH267" s="19"/>
      <c r="BII267" s="19"/>
      <c r="BIJ267" s="19"/>
      <c r="BIK267" s="19"/>
      <c r="BIL267" s="19"/>
      <c r="BIM267" s="19"/>
      <c r="BIN267" s="19"/>
      <c r="BIO267" s="19"/>
      <c r="BIP267" s="19"/>
      <c r="BIQ267" s="19"/>
      <c r="BIR267" s="19"/>
      <c r="BIS267" s="19"/>
      <c r="BIT267" s="19"/>
      <c r="BIU267" s="19"/>
      <c r="BIV267" s="19"/>
      <c r="BIW267" s="19"/>
      <c r="BIX267" s="19"/>
      <c r="BIY267" s="19"/>
      <c r="BIZ267" s="19"/>
      <c r="BJA267" s="19"/>
      <c r="BJB267" s="19"/>
      <c r="BJC267" s="19"/>
      <c r="BJD267" s="19"/>
      <c r="BJE267" s="19"/>
      <c r="BJF267" s="19"/>
      <c r="BJG267" s="19"/>
      <c r="BJH267" s="19"/>
      <c r="BJI267" s="19"/>
      <c r="BJJ267" s="19"/>
      <c r="BJK267" s="19"/>
      <c r="BJL267" s="19"/>
      <c r="BJM267" s="19"/>
      <c r="BJN267" s="19"/>
      <c r="BJO267" s="19"/>
      <c r="BJP267" s="19"/>
      <c r="BJQ267" s="19"/>
      <c r="BJR267" s="19"/>
      <c r="BJS267" s="19"/>
      <c r="BJT267" s="19"/>
      <c r="BJU267" s="19"/>
      <c r="BJV267" s="19"/>
      <c r="BJW267" s="19"/>
      <c r="BJX267" s="19"/>
      <c r="BJY267" s="19"/>
      <c r="BJZ267" s="19"/>
      <c r="BKA267" s="19"/>
      <c r="BKB267" s="19"/>
      <c r="BKC267" s="19"/>
      <c r="BKD267" s="19"/>
      <c r="BKE267" s="19"/>
      <c r="BKF267" s="19"/>
      <c r="BKG267" s="19"/>
      <c r="BKH267" s="19"/>
      <c r="BKI267" s="19"/>
      <c r="BKJ267" s="19"/>
      <c r="BKK267" s="19"/>
      <c r="BKL267" s="19"/>
      <c r="BKM267" s="19"/>
      <c r="BKN267" s="19"/>
      <c r="BKO267" s="19"/>
      <c r="BKP267" s="19"/>
      <c r="BKQ267" s="19"/>
      <c r="BKR267" s="19"/>
      <c r="BKS267" s="19"/>
      <c r="BKT267" s="19"/>
      <c r="BKU267" s="19"/>
      <c r="BKV267" s="19"/>
      <c r="BKW267" s="19"/>
      <c r="BKX267" s="19"/>
      <c r="BKY267" s="19"/>
      <c r="BKZ267" s="19"/>
      <c r="BLA267" s="19"/>
      <c r="BLB267" s="19"/>
      <c r="BLC267" s="19"/>
      <c r="BLD267" s="19"/>
      <c r="BLE267" s="19"/>
      <c r="BLF267" s="19"/>
      <c r="BLG267" s="19"/>
      <c r="BLH267" s="19"/>
      <c r="BLI267" s="19"/>
      <c r="BLJ267" s="19"/>
      <c r="BLK267" s="19"/>
      <c r="BLL267" s="19"/>
      <c r="BLM267" s="19"/>
      <c r="BLN267" s="19"/>
      <c r="BLO267" s="19"/>
      <c r="BLP267" s="19"/>
      <c r="BLQ267" s="19"/>
      <c r="BLR267" s="19"/>
      <c r="BLS267" s="19"/>
      <c r="BLT267" s="19"/>
      <c r="BLU267" s="19"/>
      <c r="BLV267" s="19"/>
      <c r="BLW267" s="19"/>
      <c r="BLX267" s="19"/>
      <c r="BLY267" s="19"/>
      <c r="BLZ267" s="19"/>
      <c r="BMA267" s="19"/>
      <c r="BMB267" s="19"/>
      <c r="BMC267" s="19"/>
      <c r="BMD267" s="19"/>
      <c r="BME267" s="19"/>
      <c r="BMF267" s="19"/>
      <c r="BMG267" s="19"/>
      <c r="BMH267" s="19"/>
      <c r="BMI267" s="19"/>
      <c r="BMJ267" s="19"/>
      <c r="BMK267" s="19"/>
      <c r="BML267" s="19"/>
      <c r="BMM267" s="19"/>
      <c r="BMN267" s="19"/>
      <c r="BMO267" s="19"/>
      <c r="BMP267" s="19"/>
      <c r="BMQ267" s="19"/>
      <c r="BMR267" s="19"/>
      <c r="BMS267" s="19"/>
      <c r="BMT267" s="19"/>
      <c r="BMU267" s="19"/>
      <c r="BMV267" s="19"/>
      <c r="BMW267" s="19"/>
      <c r="BMX267" s="19"/>
      <c r="BMY267" s="19"/>
      <c r="BMZ267" s="19"/>
      <c r="BNA267" s="19"/>
      <c r="BNB267" s="19"/>
      <c r="BNC267" s="19"/>
      <c r="BND267" s="19"/>
      <c r="BNE267" s="19"/>
      <c r="BNF267" s="19"/>
      <c r="BNG267" s="19"/>
      <c r="BNH267" s="19"/>
      <c r="BNI267" s="19"/>
      <c r="BNJ267" s="19"/>
      <c r="BNK267" s="19"/>
      <c r="BNL267" s="19"/>
      <c r="BNM267" s="19"/>
      <c r="BNN267" s="19"/>
      <c r="BNO267" s="19"/>
      <c r="BNP267" s="19"/>
      <c r="BNQ267" s="19"/>
      <c r="BNR267" s="19"/>
      <c r="BNS267" s="19"/>
      <c r="BNT267" s="19"/>
      <c r="BNU267" s="19"/>
      <c r="BNV267" s="19"/>
      <c r="BNW267" s="19"/>
      <c r="BNX267" s="19"/>
      <c r="BNY267" s="19"/>
      <c r="BNZ267" s="19"/>
      <c r="BOA267" s="19"/>
      <c r="BOB267" s="19"/>
      <c r="BOC267" s="19"/>
      <c r="BOD267" s="19"/>
      <c r="BOE267" s="19"/>
      <c r="BOF267" s="19"/>
      <c r="BOG267" s="19"/>
      <c r="BOH267" s="19"/>
      <c r="BOI267" s="19"/>
      <c r="BOJ267" s="19"/>
      <c r="BOK267" s="19"/>
      <c r="BOL267" s="19"/>
      <c r="BOM267" s="19"/>
      <c r="BON267" s="19"/>
      <c r="BOO267" s="19"/>
      <c r="BOP267" s="19"/>
      <c r="BOQ267" s="19"/>
      <c r="BOR267" s="19"/>
      <c r="BOS267" s="19"/>
      <c r="BOT267" s="19"/>
      <c r="BOU267" s="19"/>
      <c r="BOV267" s="19"/>
      <c r="BOW267" s="19"/>
      <c r="BOX267" s="19"/>
      <c r="BOY267" s="19"/>
      <c r="BOZ267" s="19"/>
      <c r="BPA267" s="19"/>
      <c r="BPB267" s="19"/>
      <c r="BPC267" s="19"/>
      <c r="BPD267" s="19"/>
      <c r="BPE267" s="19"/>
      <c r="BPF267" s="19"/>
      <c r="BPG267" s="19"/>
      <c r="BPH267" s="19"/>
      <c r="BPI267" s="19"/>
      <c r="BPJ267" s="19"/>
      <c r="BPK267" s="19"/>
      <c r="BPL267" s="19"/>
      <c r="BPM267" s="19"/>
      <c r="BPN267" s="19"/>
      <c r="BPO267" s="19"/>
      <c r="BPP267" s="19"/>
      <c r="BPQ267" s="19"/>
      <c r="BPR267" s="19"/>
      <c r="BPS267" s="19"/>
      <c r="BPT267" s="19"/>
      <c r="BPU267" s="19"/>
      <c r="BPV267" s="19"/>
      <c r="BPW267" s="19"/>
      <c r="BPX267" s="19"/>
      <c r="BPY267" s="19"/>
      <c r="BPZ267" s="19"/>
      <c r="BQA267" s="19"/>
      <c r="BQB267" s="19"/>
      <c r="BQC267" s="19"/>
      <c r="BQD267" s="19"/>
      <c r="BQE267" s="19"/>
      <c r="BQF267" s="19"/>
      <c r="BQG267" s="19"/>
      <c r="BQH267" s="19"/>
      <c r="BQI267" s="19"/>
      <c r="BQJ267" s="19"/>
      <c r="BQK267" s="19"/>
      <c r="BQL267" s="19"/>
      <c r="BQM267" s="19"/>
      <c r="BQN267" s="19"/>
      <c r="BQO267" s="19"/>
      <c r="BQP267" s="19"/>
      <c r="BQQ267" s="19"/>
      <c r="BQR267" s="19"/>
      <c r="BQS267" s="19"/>
      <c r="BQT267" s="19"/>
      <c r="BQU267" s="19"/>
      <c r="BQV267" s="19"/>
      <c r="BQW267" s="19"/>
      <c r="BQX267" s="19"/>
      <c r="BQY267" s="19"/>
      <c r="BQZ267" s="19"/>
      <c r="BRA267" s="19"/>
      <c r="BRB267" s="19"/>
      <c r="BRC267" s="19"/>
      <c r="BRD267" s="19"/>
      <c r="BRE267" s="19"/>
      <c r="BRF267" s="19"/>
      <c r="BRG267" s="19"/>
      <c r="BRH267" s="19"/>
      <c r="BRI267" s="19"/>
      <c r="BRJ267" s="19"/>
      <c r="BRK267" s="19"/>
      <c r="BRL267" s="19"/>
      <c r="BRM267" s="19"/>
      <c r="BRN267" s="19"/>
      <c r="BRO267" s="19"/>
      <c r="BRP267" s="19"/>
      <c r="BRQ267" s="19"/>
      <c r="BRR267" s="19"/>
      <c r="BRS267" s="19"/>
      <c r="BRT267" s="19"/>
      <c r="BRU267" s="19"/>
      <c r="BRV267" s="19"/>
      <c r="BRW267" s="19"/>
      <c r="BRX267" s="19"/>
      <c r="BRY267" s="19"/>
      <c r="BRZ267" s="19"/>
      <c r="BSA267" s="19"/>
      <c r="BSB267" s="19"/>
      <c r="BSC267" s="19"/>
      <c r="BSD267" s="19"/>
      <c r="BSE267" s="19"/>
      <c r="BSF267" s="19"/>
      <c r="BSG267" s="19"/>
      <c r="BSH267" s="19"/>
      <c r="BSI267" s="19"/>
      <c r="BSJ267" s="19"/>
      <c r="BSK267" s="19"/>
      <c r="BSL267" s="19"/>
      <c r="BSM267" s="19"/>
      <c r="BSN267" s="19"/>
      <c r="BSO267" s="19"/>
      <c r="BSP267" s="19"/>
      <c r="BSQ267" s="19"/>
      <c r="BSR267" s="19"/>
      <c r="BSS267" s="19"/>
      <c r="BST267" s="19"/>
      <c r="BSU267" s="19"/>
      <c r="BSV267" s="19"/>
      <c r="BSW267" s="19"/>
      <c r="BSX267" s="19"/>
      <c r="BSY267" s="19"/>
      <c r="BSZ267" s="19"/>
      <c r="BTA267" s="19"/>
      <c r="BTB267" s="19"/>
      <c r="BTC267" s="19"/>
      <c r="BTD267" s="19"/>
      <c r="BTE267" s="19"/>
      <c r="BTF267" s="19"/>
      <c r="BTG267" s="19"/>
      <c r="BTH267" s="19"/>
      <c r="BTI267" s="19"/>
      <c r="BTJ267" s="19"/>
      <c r="BTK267" s="19"/>
      <c r="BTL267" s="19"/>
      <c r="BTM267" s="19"/>
      <c r="BTN267" s="19"/>
      <c r="BTO267" s="19"/>
      <c r="BTP267" s="19"/>
      <c r="BTQ267" s="19"/>
      <c r="BTR267" s="19"/>
      <c r="BTS267" s="19"/>
      <c r="BTT267" s="19"/>
      <c r="BTU267" s="19"/>
      <c r="BTV267" s="19"/>
      <c r="BTW267" s="19"/>
      <c r="BTX267" s="19"/>
      <c r="BTY267" s="19"/>
      <c r="BTZ267" s="19"/>
      <c r="BUA267" s="19"/>
      <c r="BUB267" s="19"/>
      <c r="BUC267" s="19"/>
      <c r="BUD267" s="19"/>
      <c r="BUE267" s="19"/>
      <c r="BUF267" s="19"/>
      <c r="BUG267" s="19"/>
      <c r="BUH267" s="19"/>
      <c r="BUI267" s="19"/>
      <c r="BUJ267" s="19"/>
      <c r="BUK267" s="19"/>
      <c r="BUL267" s="19"/>
      <c r="BUM267" s="19"/>
      <c r="BUN267" s="19"/>
      <c r="BUO267" s="19"/>
      <c r="BUP267" s="19"/>
      <c r="BUQ267" s="19"/>
      <c r="BUR267" s="19"/>
      <c r="BUS267" s="19"/>
      <c r="BUT267" s="19"/>
      <c r="BUU267" s="19"/>
      <c r="BUV267" s="19"/>
      <c r="BUW267" s="19"/>
      <c r="BUX267" s="19"/>
      <c r="BUY267" s="19"/>
      <c r="BUZ267" s="19"/>
      <c r="BVA267" s="19"/>
      <c r="BVB267" s="19"/>
      <c r="BVC267" s="19"/>
      <c r="BVD267" s="19"/>
      <c r="BVE267" s="19"/>
      <c r="BVF267" s="19"/>
      <c r="BVG267" s="19"/>
      <c r="BVH267" s="19"/>
      <c r="BVI267" s="19"/>
      <c r="BVJ267" s="19"/>
      <c r="BVK267" s="19"/>
      <c r="BVL267" s="19"/>
      <c r="BVM267" s="19"/>
      <c r="BVN267" s="19"/>
      <c r="BVO267" s="19"/>
      <c r="BVP267" s="19"/>
      <c r="BVQ267" s="19"/>
      <c r="BVR267" s="19"/>
      <c r="BVS267" s="19"/>
      <c r="BVT267" s="19"/>
      <c r="BVU267" s="19"/>
      <c r="BVV267" s="19"/>
      <c r="BVW267" s="19"/>
      <c r="BVX267" s="19"/>
      <c r="BVY267" s="19"/>
      <c r="BVZ267" s="19"/>
      <c r="BWA267" s="19"/>
      <c r="BWB267" s="19"/>
      <c r="BWC267" s="19"/>
      <c r="BWD267" s="19"/>
      <c r="BWE267" s="19"/>
      <c r="BWF267" s="19"/>
      <c r="BWG267" s="19"/>
      <c r="BWH267" s="19"/>
      <c r="BWI267" s="19"/>
      <c r="BWJ267" s="19"/>
      <c r="BWK267" s="19"/>
      <c r="BWL267" s="19"/>
      <c r="BWM267" s="19"/>
      <c r="BWN267" s="19"/>
      <c r="BWO267" s="19"/>
      <c r="BWP267" s="19"/>
      <c r="BWQ267" s="19"/>
      <c r="BWR267" s="19"/>
      <c r="BWS267" s="19"/>
      <c r="BWT267" s="19"/>
      <c r="BWU267" s="19"/>
      <c r="BWV267" s="19"/>
      <c r="BWW267" s="19"/>
      <c r="BWX267" s="19"/>
      <c r="BWY267" s="19"/>
      <c r="BWZ267" s="19"/>
      <c r="BXA267" s="19"/>
      <c r="BXB267" s="19"/>
      <c r="BXC267" s="19"/>
      <c r="BXD267" s="19"/>
      <c r="BXE267" s="19"/>
      <c r="BXF267" s="19"/>
      <c r="BXG267" s="19"/>
      <c r="BXH267" s="19"/>
      <c r="BXI267" s="19"/>
      <c r="BXJ267" s="19"/>
      <c r="BXK267" s="19"/>
      <c r="BXL267" s="19"/>
      <c r="BXM267" s="19"/>
      <c r="BXN267" s="19"/>
      <c r="BXO267" s="19"/>
      <c r="BXP267" s="19"/>
      <c r="BXQ267" s="19"/>
      <c r="BXR267" s="19"/>
      <c r="BXS267" s="19"/>
      <c r="BXT267" s="19"/>
      <c r="BXU267" s="19"/>
      <c r="BXV267" s="19"/>
      <c r="BXW267" s="19"/>
      <c r="BXX267" s="19"/>
      <c r="BXY267" s="19"/>
      <c r="BXZ267" s="19"/>
      <c r="BYA267" s="19"/>
      <c r="BYB267" s="19"/>
      <c r="BYC267" s="19"/>
      <c r="BYD267" s="19"/>
      <c r="BYE267" s="19"/>
      <c r="BYF267" s="19"/>
      <c r="BYG267" s="19"/>
      <c r="BYH267" s="19"/>
      <c r="BYI267" s="19"/>
      <c r="BYJ267" s="19"/>
      <c r="BYK267" s="19"/>
      <c r="BYL267" s="19"/>
      <c r="BYM267" s="19"/>
      <c r="BYN267" s="19"/>
      <c r="BYO267" s="19"/>
      <c r="BYP267" s="19"/>
      <c r="BYQ267" s="19"/>
      <c r="BYR267" s="19"/>
      <c r="BYS267" s="19"/>
      <c r="BYT267" s="19"/>
      <c r="BYU267" s="19"/>
      <c r="BYV267" s="19"/>
      <c r="BYW267" s="19"/>
      <c r="BYX267" s="19"/>
      <c r="BYY267" s="19"/>
      <c r="BYZ267" s="19"/>
      <c r="BZA267" s="19"/>
      <c r="BZB267" s="19"/>
      <c r="BZC267" s="19"/>
      <c r="BZD267" s="19"/>
      <c r="BZE267" s="19"/>
      <c r="BZF267" s="19"/>
      <c r="BZG267" s="19"/>
      <c r="BZH267" s="19"/>
      <c r="BZI267" s="19"/>
      <c r="BZJ267" s="19"/>
      <c r="BZK267" s="19"/>
      <c r="BZL267" s="19"/>
      <c r="BZM267" s="19"/>
      <c r="BZN267" s="19"/>
      <c r="BZO267" s="19"/>
      <c r="BZP267" s="19"/>
      <c r="BZQ267" s="19"/>
      <c r="BZR267" s="19"/>
      <c r="BZS267" s="19"/>
      <c r="BZT267" s="19"/>
      <c r="BZU267" s="19"/>
      <c r="BZV267" s="19"/>
      <c r="BZW267" s="19"/>
      <c r="BZX267" s="19"/>
      <c r="BZY267" s="19"/>
      <c r="BZZ267" s="19"/>
      <c r="CAA267" s="19"/>
      <c r="CAB267" s="19"/>
      <c r="CAC267" s="19"/>
      <c r="CAD267" s="19"/>
      <c r="CAE267" s="19"/>
      <c r="CAF267" s="19"/>
      <c r="CAG267" s="19"/>
      <c r="CAH267" s="19"/>
      <c r="CAI267" s="19"/>
      <c r="CAJ267" s="19"/>
      <c r="CAK267" s="19"/>
      <c r="CAL267" s="19"/>
      <c r="CAM267" s="19"/>
      <c r="CAN267" s="19"/>
      <c r="CAO267" s="19"/>
      <c r="CAP267" s="19"/>
      <c r="CAQ267" s="19"/>
      <c r="CAR267" s="19"/>
      <c r="CAS267" s="19"/>
      <c r="CAT267" s="19"/>
      <c r="CAU267" s="19"/>
      <c r="CAV267" s="19"/>
      <c r="CAW267" s="19"/>
      <c r="CAX267" s="19"/>
      <c r="CAY267" s="19"/>
      <c r="CAZ267" s="19"/>
      <c r="CBA267" s="19"/>
      <c r="CBB267" s="19"/>
      <c r="CBC267" s="19"/>
      <c r="CBD267" s="19"/>
      <c r="CBE267" s="19"/>
      <c r="CBF267" s="19"/>
      <c r="CBG267" s="19"/>
      <c r="CBH267" s="19"/>
      <c r="CBI267" s="19"/>
      <c r="CBJ267" s="19"/>
      <c r="CBK267" s="19"/>
      <c r="CBL267" s="19"/>
      <c r="CBM267" s="19"/>
      <c r="CBN267" s="19"/>
      <c r="CBO267" s="19"/>
      <c r="CBP267" s="19"/>
      <c r="CBQ267" s="19"/>
      <c r="CBR267" s="19"/>
      <c r="CBS267" s="19"/>
      <c r="CBT267" s="19"/>
      <c r="CBU267" s="19"/>
      <c r="CBV267" s="19"/>
      <c r="CBW267" s="19"/>
      <c r="CBX267" s="19"/>
      <c r="CBY267" s="19"/>
      <c r="CBZ267" s="19"/>
      <c r="CCA267" s="19"/>
      <c r="CCB267" s="19"/>
      <c r="CCC267" s="19"/>
      <c r="CCD267" s="19"/>
      <c r="CCE267" s="19"/>
      <c r="CCF267" s="19"/>
      <c r="CCG267" s="19"/>
      <c r="CCH267" s="19"/>
      <c r="CCI267" s="19"/>
      <c r="CCJ267" s="19"/>
      <c r="CCK267" s="19"/>
      <c r="CCL267" s="19"/>
      <c r="CCM267" s="19"/>
      <c r="CCN267" s="19"/>
      <c r="CCO267" s="19"/>
      <c r="CCP267" s="19"/>
      <c r="CCQ267" s="19"/>
      <c r="CCR267" s="19"/>
      <c r="CCS267" s="19"/>
      <c r="CCT267" s="19"/>
      <c r="CCU267" s="19"/>
      <c r="CCV267" s="19"/>
      <c r="CCW267" s="19"/>
      <c r="CCX267" s="19"/>
      <c r="CCY267" s="19"/>
      <c r="CCZ267" s="19"/>
      <c r="CDA267" s="19"/>
      <c r="CDB267" s="19"/>
      <c r="CDC267" s="19"/>
      <c r="CDD267" s="19"/>
      <c r="CDE267" s="19"/>
      <c r="CDF267" s="19"/>
      <c r="CDG267" s="19"/>
      <c r="CDH267" s="19"/>
      <c r="CDI267" s="19"/>
      <c r="CDJ267" s="19"/>
      <c r="CDK267" s="19"/>
      <c r="CDL267" s="19"/>
      <c r="CDM267" s="19"/>
      <c r="CDN267" s="19"/>
      <c r="CDO267" s="19"/>
      <c r="CDP267" s="19"/>
      <c r="CDQ267" s="19"/>
      <c r="CDR267" s="19"/>
      <c r="CDS267" s="19"/>
      <c r="CDT267" s="19"/>
      <c r="CDU267" s="19"/>
      <c r="CDV267" s="19"/>
      <c r="CDW267" s="19"/>
      <c r="CDX267" s="19"/>
      <c r="CDY267" s="19"/>
      <c r="CDZ267" s="19"/>
      <c r="CEA267" s="19"/>
      <c r="CEB267" s="19"/>
      <c r="CEC267" s="19"/>
      <c r="CED267" s="19"/>
      <c r="CEE267" s="19"/>
      <c r="CEF267" s="19"/>
      <c r="CEG267" s="19"/>
      <c r="CEH267" s="19"/>
      <c r="CEI267" s="19"/>
      <c r="CEJ267" s="19"/>
      <c r="CEK267" s="19"/>
      <c r="CEL267" s="19"/>
      <c r="CEM267" s="19"/>
      <c r="CEN267" s="19"/>
      <c r="CEO267" s="19"/>
      <c r="CEP267" s="19"/>
      <c r="CEQ267" s="19"/>
      <c r="CER267" s="19"/>
      <c r="CES267" s="19"/>
      <c r="CET267" s="19"/>
      <c r="CEU267" s="19"/>
      <c r="CEV267" s="19"/>
      <c r="CEW267" s="19"/>
      <c r="CEX267" s="19"/>
      <c r="CEY267" s="19"/>
      <c r="CEZ267" s="19"/>
      <c r="CFA267" s="19"/>
      <c r="CFB267" s="19"/>
      <c r="CFC267" s="19"/>
      <c r="CFD267" s="19"/>
      <c r="CFE267" s="19"/>
      <c r="CFF267" s="19"/>
      <c r="CFG267" s="19"/>
      <c r="CFH267" s="19"/>
      <c r="CFI267" s="19"/>
      <c r="CFJ267" s="19"/>
      <c r="CFK267" s="19"/>
      <c r="CFL267" s="19"/>
      <c r="CFM267" s="19"/>
      <c r="CFN267" s="19"/>
      <c r="CFO267" s="19"/>
      <c r="CFP267" s="19"/>
      <c r="CFQ267" s="19"/>
      <c r="CFR267" s="19"/>
      <c r="CFS267" s="19"/>
      <c r="CFT267" s="19"/>
      <c r="CFU267" s="19"/>
      <c r="CFV267" s="19"/>
      <c r="CFW267" s="19"/>
      <c r="CFX267" s="19"/>
      <c r="CFY267" s="19"/>
      <c r="CFZ267" s="19"/>
      <c r="CGA267" s="19"/>
      <c r="CGB267" s="19"/>
      <c r="CGC267" s="19"/>
      <c r="CGD267" s="19"/>
      <c r="CGE267" s="19"/>
      <c r="CGF267" s="19"/>
      <c r="CGG267" s="19"/>
      <c r="CGH267" s="19"/>
      <c r="CGI267" s="19"/>
      <c r="CGJ267" s="19"/>
      <c r="CGK267" s="19"/>
      <c r="CGL267" s="19"/>
      <c r="CGM267" s="19"/>
      <c r="CGN267" s="19"/>
      <c r="CGO267" s="19"/>
      <c r="CGP267" s="19"/>
      <c r="CGQ267" s="19"/>
      <c r="CGR267" s="19"/>
      <c r="CGS267" s="19"/>
      <c r="CGT267" s="19"/>
      <c r="CGU267" s="19"/>
      <c r="CGV267" s="19"/>
      <c r="CGW267" s="19"/>
      <c r="CGX267" s="19"/>
      <c r="CGY267" s="19"/>
      <c r="CGZ267" s="19"/>
      <c r="CHA267" s="19"/>
      <c r="CHB267" s="19"/>
      <c r="CHC267" s="19"/>
      <c r="CHD267" s="19"/>
      <c r="CHE267" s="19"/>
      <c r="CHF267" s="19"/>
      <c r="CHG267" s="19"/>
      <c r="CHH267" s="19"/>
      <c r="CHI267" s="19"/>
      <c r="CHJ267" s="19"/>
      <c r="CHK267" s="19"/>
      <c r="CHL267" s="19"/>
      <c r="CHM267" s="19"/>
      <c r="CHN267" s="19"/>
      <c r="CHO267" s="19"/>
      <c r="CHP267" s="19"/>
      <c r="CHQ267" s="19"/>
      <c r="CHR267" s="19"/>
      <c r="CHS267" s="19"/>
      <c r="CHT267" s="19"/>
      <c r="CHU267" s="19"/>
      <c r="CHV267" s="19"/>
      <c r="CHW267" s="19"/>
      <c r="CHX267" s="19"/>
      <c r="CHY267" s="19"/>
      <c r="CHZ267" s="19"/>
      <c r="CIA267" s="19"/>
      <c r="CIB267" s="19"/>
      <c r="CIC267" s="19"/>
      <c r="CID267" s="19"/>
      <c r="CIE267" s="19"/>
      <c r="CIF267" s="19"/>
      <c r="CIG267" s="19"/>
      <c r="CIH267" s="19"/>
      <c r="CII267" s="19"/>
      <c r="CIJ267" s="19"/>
      <c r="CIK267" s="19"/>
      <c r="CIL267" s="19"/>
      <c r="CIM267" s="19"/>
      <c r="CIN267" s="19"/>
      <c r="CIO267" s="19"/>
      <c r="CIP267" s="19"/>
      <c r="CIQ267" s="19"/>
      <c r="CIR267" s="19"/>
      <c r="CIS267" s="19"/>
      <c r="CIT267" s="19"/>
      <c r="CIU267" s="19"/>
      <c r="CIV267" s="19"/>
      <c r="CIW267" s="19"/>
      <c r="CIX267" s="19"/>
      <c r="CIY267" s="19"/>
      <c r="CIZ267" s="19"/>
      <c r="CJA267" s="19"/>
      <c r="CJB267" s="19"/>
      <c r="CJC267" s="19"/>
      <c r="CJD267" s="19"/>
      <c r="CJE267" s="19"/>
      <c r="CJF267" s="19"/>
      <c r="CJG267" s="19"/>
      <c r="CJH267" s="19"/>
      <c r="CJI267" s="19"/>
      <c r="CJJ267" s="19"/>
      <c r="CJK267" s="19"/>
      <c r="CJL267" s="19"/>
      <c r="CJM267" s="19"/>
      <c r="CJN267" s="19"/>
      <c r="CJO267" s="19"/>
      <c r="CJP267" s="19"/>
      <c r="CJQ267" s="19"/>
      <c r="CJR267" s="19"/>
      <c r="CJS267" s="19"/>
      <c r="CJT267" s="19"/>
      <c r="CJU267" s="19"/>
      <c r="CJV267" s="19"/>
      <c r="CJW267" s="19"/>
      <c r="CJX267" s="19"/>
      <c r="CJY267" s="19"/>
      <c r="CJZ267" s="19"/>
      <c r="CKA267" s="19"/>
      <c r="CKB267" s="19"/>
      <c r="CKC267" s="19"/>
      <c r="CKD267" s="19"/>
      <c r="CKE267" s="19"/>
      <c r="CKF267" s="19"/>
      <c r="CKG267" s="19"/>
      <c r="CKH267" s="19"/>
      <c r="CKI267" s="19"/>
      <c r="CKJ267" s="19"/>
      <c r="CKK267" s="19"/>
      <c r="CKL267" s="19"/>
      <c r="CKM267" s="19"/>
      <c r="CKN267" s="19"/>
      <c r="CKO267" s="19"/>
      <c r="CKP267" s="19"/>
      <c r="CKQ267" s="19"/>
      <c r="CKR267" s="19"/>
      <c r="CKS267" s="19"/>
      <c r="CKT267" s="19"/>
      <c r="CKU267" s="19"/>
      <c r="CKV267" s="19"/>
      <c r="CKW267" s="19"/>
      <c r="CKX267" s="19"/>
      <c r="CKY267" s="19"/>
      <c r="CKZ267" s="19"/>
      <c r="CLA267" s="19"/>
      <c r="CLB267" s="19"/>
      <c r="CLC267" s="19"/>
      <c r="CLD267" s="19"/>
      <c r="CLE267" s="19"/>
      <c r="CLF267" s="19"/>
      <c r="CLG267" s="19"/>
      <c r="CLH267" s="19"/>
      <c r="CLI267" s="19"/>
      <c r="CLJ267" s="19"/>
      <c r="CLK267" s="19"/>
      <c r="CLL267" s="19"/>
      <c r="CLM267" s="19"/>
      <c r="CLN267" s="19"/>
      <c r="CLO267" s="19"/>
      <c r="CLP267" s="19"/>
      <c r="CLQ267" s="19"/>
      <c r="CLR267" s="19"/>
      <c r="CLS267" s="19"/>
      <c r="CLT267" s="19"/>
      <c r="CLU267" s="19"/>
      <c r="CLV267" s="19"/>
      <c r="CLW267" s="19"/>
      <c r="CLX267" s="19"/>
      <c r="CLY267" s="19"/>
      <c r="CLZ267" s="19"/>
      <c r="CMA267" s="19"/>
      <c r="CMB267" s="19"/>
      <c r="CMC267" s="19"/>
      <c r="CMD267" s="19"/>
      <c r="CME267" s="19"/>
      <c r="CMF267" s="19"/>
      <c r="CMG267" s="19"/>
      <c r="CMH267" s="19"/>
      <c r="CMI267" s="19"/>
      <c r="CMJ267" s="19"/>
      <c r="CMK267" s="19"/>
      <c r="CML267" s="19"/>
      <c r="CMM267" s="19"/>
      <c r="CMN267" s="19"/>
      <c r="CMO267" s="19"/>
      <c r="CMP267" s="19"/>
      <c r="CMQ267" s="19"/>
      <c r="CMR267" s="19"/>
      <c r="CMS267" s="19"/>
      <c r="CMT267" s="19"/>
      <c r="CMU267" s="19"/>
      <c r="CMV267" s="19"/>
      <c r="CMW267" s="19"/>
      <c r="CMX267" s="19"/>
      <c r="CMY267" s="19"/>
      <c r="CMZ267" s="19"/>
      <c r="CNA267" s="19"/>
      <c r="CNB267" s="19"/>
      <c r="CNC267" s="19"/>
      <c r="CND267" s="19"/>
      <c r="CNE267" s="19"/>
      <c r="CNF267" s="19"/>
      <c r="CNG267" s="19"/>
      <c r="CNH267" s="19"/>
      <c r="CNI267" s="19"/>
      <c r="CNJ267" s="19"/>
      <c r="CNK267" s="19"/>
      <c r="CNL267" s="19"/>
      <c r="CNM267" s="19"/>
      <c r="CNN267" s="19"/>
      <c r="CNO267" s="19"/>
      <c r="CNP267" s="19"/>
      <c r="CNQ267" s="19"/>
      <c r="CNR267" s="19"/>
      <c r="CNS267" s="19"/>
      <c r="CNT267" s="19"/>
      <c r="CNU267" s="19"/>
      <c r="CNV267" s="19"/>
      <c r="CNW267" s="19"/>
      <c r="CNX267" s="19"/>
      <c r="CNY267" s="19"/>
      <c r="CNZ267" s="19"/>
      <c r="COA267" s="19"/>
      <c r="COB267" s="19"/>
      <c r="COC267" s="19"/>
      <c r="COD267" s="19"/>
      <c r="COE267" s="19"/>
      <c r="COF267" s="19"/>
      <c r="COG267" s="19"/>
      <c r="COH267" s="19"/>
      <c r="COI267" s="19"/>
      <c r="COJ267" s="19"/>
      <c r="COK267" s="19"/>
      <c r="COL267" s="19"/>
      <c r="COM267" s="19"/>
      <c r="CON267" s="19"/>
      <c r="COO267" s="19"/>
      <c r="COP267" s="19"/>
      <c r="COQ267" s="19"/>
      <c r="COR267" s="19"/>
      <c r="COS267" s="19"/>
      <c r="COT267" s="19"/>
      <c r="COU267" s="19"/>
      <c r="COV267" s="19"/>
      <c r="COW267" s="19"/>
      <c r="COX267" s="19"/>
      <c r="COY267" s="19"/>
      <c r="COZ267" s="19"/>
      <c r="CPA267" s="19"/>
      <c r="CPB267" s="19"/>
      <c r="CPC267" s="19"/>
      <c r="CPD267" s="19"/>
      <c r="CPE267" s="19"/>
      <c r="CPF267" s="19"/>
      <c r="CPG267" s="19"/>
      <c r="CPH267" s="19"/>
      <c r="CPI267" s="19"/>
      <c r="CPJ267" s="19"/>
      <c r="CPK267" s="19"/>
      <c r="CPL267" s="19"/>
      <c r="CPM267" s="19"/>
      <c r="CPN267" s="19"/>
      <c r="CPO267" s="19"/>
      <c r="CPP267" s="19"/>
      <c r="CPQ267" s="19"/>
      <c r="CPR267" s="19"/>
      <c r="CPS267" s="19"/>
      <c r="CPT267" s="19"/>
      <c r="CPU267" s="19"/>
      <c r="CPV267" s="19"/>
      <c r="CPW267" s="19"/>
      <c r="CPX267" s="19"/>
      <c r="CPY267" s="19"/>
      <c r="CPZ267" s="19"/>
      <c r="CQA267" s="19"/>
      <c r="CQB267" s="19"/>
      <c r="CQC267" s="19"/>
      <c r="CQD267" s="19"/>
      <c r="CQE267" s="19"/>
      <c r="CQF267" s="19"/>
      <c r="CQG267" s="19"/>
      <c r="CQH267" s="19"/>
      <c r="CQI267" s="19"/>
      <c r="CQJ267" s="19"/>
      <c r="CQK267" s="19"/>
      <c r="CQL267" s="19"/>
      <c r="CQM267" s="19"/>
      <c r="CQN267" s="19"/>
      <c r="CQO267" s="19"/>
      <c r="CQP267" s="19"/>
      <c r="CQQ267" s="19"/>
      <c r="CQR267" s="19"/>
      <c r="CQS267" s="19"/>
      <c r="CQT267" s="19"/>
      <c r="CQU267" s="19"/>
      <c r="CQV267" s="19"/>
      <c r="CQW267" s="19"/>
      <c r="CQX267" s="19"/>
      <c r="CQY267" s="19"/>
      <c r="CQZ267" s="19"/>
      <c r="CRA267" s="19"/>
      <c r="CRB267" s="19"/>
      <c r="CRC267" s="19"/>
      <c r="CRD267" s="19"/>
      <c r="CRE267" s="19"/>
      <c r="CRF267" s="19"/>
      <c r="CRG267" s="19"/>
      <c r="CRH267" s="19"/>
      <c r="CRI267" s="19"/>
      <c r="CRJ267" s="19"/>
      <c r="CRK267" s="19"/>
      <c r="CRL267" s="19"/>
      <c r="CRM267" s="19"/>
      <c r="CRN267" s="19"/>
      <c r="CRO267" s="19"/>
      <c r="CRP267" s="19"/>
      <c r="CRQ267" s="19"/>
      <c r="CRR267" s="19"/>
      <c r="CRS267" s="19"/>
      <c r="CRT267" s="19"/>
      <c r="CRU267" s="19"/>
      <c r="CRV267" s="19"/>
      <c r="CRW267" s="19"/>
      <c r="CRX267" s="19"/>
      <c r="CRY267" s="19"/>
      <c r="CRZ267" s="19"/>
      <c r="CSA267" s="19"/>
      <c r="CSB267" s="19"/>
      <c r="CSC267" s="19"/>
      <c r="CSD267" s="19"/>
      <c r="CSE267" s="19"/>
      <c r="CSF267" s="19"/>
      <c r="CSG267" s="19"/>
      <c r="CSH267" s="19"/>
      <c r="CSI267" s="19"/>
      <c r="CSJ267" s="19"/>
      <c r="CSK267" s="19"/>
      <c r="CSL267" s="19"/>
      <c r="CSM267" s="19"/>
      <c r="CSN267" s="19"/>
      <c r="CSO267" s="19"/>
      <c r="CSP267" s="19"/>
      <c r="CSQ267" s="19"/>
      <c r="CSR267" s="19"/>
      <c r="CSS267" s="19"/>
      <c r="CST267" s="19"/>
      <c r="CSU267" s="19"/>
      <c r="CSV267" s="19"/>
      <c r="CSW267" s="19"/>
      <c r="CSX267" s="19"/>
      <c r="CSY267" s="19"/>
      <c r="CSZ267" s="19"/>
      <c r="CTA267" s="19"/>
      <c r="CTB267" s="19"/>
      <c r="CTC267" s="19"/>
      <c r="CTD267" s="19"/>
      <c r="CTE267" s="19"/>
      <c r="CTF267" s="19"/>
      <c r="CTG267" s="19"/>
      <c r="CTH267" s="19"/>
      <c r="CTI267" s="19"/>
      <c r="CTJ267" s="19"/>
      <c r="CTK267" s="19"/>
      <c r="CTL267" s="19"/>
      <c r="CTM267" s="19"/>
      <c r="CTN267" s="19"/>
      <c r="CTO267" s="19"/>
      <c r="CTP267" s="19"/>
      <c r="CTQ267" s="19"/>
      <c r="CTR267" s="19"/>
      <c r="CTS267" s="19"/>
      <c r="CTT267" s="19"/>
      <c r="CTU267" s="19"/>
      <c r="CTV267" s="19"/>
      <c r="CTW267" s="19"/>
      <c r="CTX267" s="19"/>
      <c r="CTY267" s="19"/>
      <c r="CTZ267" s="19"/>
      <c r="CUA267" s="19"/>
      <c r="CUB267" s="19"/>
      <c r="CUC267" s="19"/>
      <c r="CUD267" s="19"/>
      <c r="CUE267" s="19"/>
      <c r="CUF267" s="19"/>
      <c r="CUG267" s="19"/>
      <c r="CUH267" s="19"/>
      <c r="CUI267" s="19"/>
      <c r="CUJ267" s="19"/>
      <c r="CUK267" s="19"/>
      <c r="CUL267" s="19"/>
      <c r="CUM267" s="19"/>
      <c r="CUN267" s="19"/>
      <c r="CUO267" s="19"/>
      <c r="CUP267" s="19"/>
      <c r="CUQ267" s="19"/>
      <c r="CUR267" s="19"/>
      <c r="CUS267" s="19"/>
      <c r="CUT267" s="19"/>
      <c r="CUU267" s="19"/>
      <c r="CUV267" s="19"/>
      <c r="CUW267" s="19"/>
      <c r="CUX267" s="19"/>
      <c r="CUY267" s="19"/>
      <c r="CUZ267" s="19"/>
      <c r="CVA267" s="19"/>
      <c r="CVB267" s="19"/>
      <c r="CVC267" s="19"/>
      <c r="CVD267" s="19"/>
      <c r="CVE267" s="19"/>
      <c r="CVF267" s="19"/>
      <c r="CVG267" s="19"/>
      <c r="CVH267" s="19"/>
      <c r="CVI267" s="19"/>
      <c r="CVJ267" s="19"/>
      <c r="CVK267" s="19"/>
      <c r="CVL267" s="19"/>
      <c r="CVM267" s="19"/>
      <c r="CVN267" s="19"/>
      <c r="CVO267" s="19"/>
      <c r="CVP267" s="19"/>
      <c r="CVQ267" s="19"/>
      <c r="CVR267" s="19"/>
      <c r="CVS267" s="19"/>
      <c r="CVT267" s="19"/>
      <c r="CVU267" s="19"/>
      <c r="CVV267" s="19"/>
      <c r="CVW267" s="19"/>
      <c r="CVX267" s="19"/>
      <c r="CVY267" s="19"/>
      <c r="CVZ267" s="19"/>
      <c r="CWA267" s="19"/>
      <c r="CWB267" s="19"/>
      <c r="CWC267" s="19"/>
      <c r="CWD267" s="19"/>
      <c r="CWE267" s="19"/>
      <c r="CWF267" s="19"/>
      <c r="CWG267" s="19"/>
      <c r="CWH267" s="19"/>
      <c r="CWI267" s="19"/>
      <c r="CWJ267" s="19"/>
      <c r="CWK267" s="19"/>
      <c r="CWL267" s="19"/>
      <c r="CWM267" s="19"/>
      <c r="CWN267" s="19"/>
      <c r="CWO267" s="19"/>
      <c r="CWP267" s="19"/>
      <c r="CWQ267" s="19"/>
      <c r="CWR267" s="19"/>
      <c r="CWS267" s="19"/>
      <c r="CWT267" s="19"/>
      <c r="CWU267" s="19"/>
      <c r="CWV267" s="19"/>
      <c r="CWW267" s="19"/>
      <c r="CWX267" s="19"/>
      <c r="CWY267" s="19"/>
      <c r="CWZ267" s="19"/>
      <c r="CXA267" s="19"/>
      <c r="CXB267" s="19"/>
      <c r="CXC267" s="19"/>
      <c r="CXD267" s="19"/>
      <c r="CXE267" s="19"/>
      <c r="CXF267" s="19"/>
      <c r="CXG267" s="19"/>
      <c r="CXH267" s="19"/>
      <c r="CXI267" s="19"/>
      <c r="CXJ267" s="19"/>
      <c r="CXK267" s="19"/>
      <c r="CXL267" s="19"/>
      <c r="CXM267" s="19"/>
      <c r="CXN267" s="19"/>
      <c r="CXO267" s="19"/>
      <c r="CXP267" s="19"/>
      <c r="CXQ267" s="19"/>
      <c r="CXR267" s="19"/>
      <c r="CXS267" s="19"/>
      <c r="CXT267" s="19"/>
      <c r="CXU267" s="19"/>
      <c r="CXV267" s="19"/>
      <c r="CXW267" s="19"/>
      <c r="CXX267" s="19"/>
      <c r="CXY267" s="19"/>
      <c r="CXZ267" s="19"/>
      <c r="CYA267" s="19"/>
      <c r="CYB267" s="19"/>
      <c r="CYC267" s="19"/>
      <c r="CYD267" s="19"/>
      <c r="CYE267" s="19"/>
      <c r="CYF267" s="19"/>
      <c r="CYG267" s="19"/>
      <c r="CYH267" s="19"/>
      <c r="CYI267" s="19"/>
      <c r="CYJ267" s="19"/>
      <c r="CYK267" s="19"/>
      <c r="CYL267" s="19"/>
      <c r="CYM267" s="19"/>
      <c r="CYN267" s="19"/>
      <c r="CYO267" s="19"/>
      <c r="CYP267" s="19"/>
      <c r="CYQ267" s="19"/>
      <c r="CYR267" s="19"/>
      <c r="CYS267" s="19"/>
      <c r="CYT267" s="19"/>
      <c r="CYU267" s="19"/>
      <c r="CYV267" s="19"/>
      <c r="CYW267" s="19"/>
      <c r="CYX267" s="19"/>
      <c r="CYY267" s="19"/>
      <c r="CYZ267" s="19"/>
      <c r="CZA267" s="19"/>
      <c r="CZB267" s="19"/>
      <c r="CZC267" s="19"/>
      <c r="CZD267" s="19"/>
      <c r="CZE267" s="19"/>
      <c r="CZF267" s="19"/>
      <c r="CZG267" s="19"/>
      <c r="CZH267" s="19"/>
      <c r="CZI267" s="19"/>
      <c r="CZJ267" s="19"/>
      <c r="CZK267" s="19"/>
      <c r="CZL267" s="19"/>
      <c r="CZM267" s="19"/>
      <c r="CZN267" s="19"/>
      <c r="CZO267" s="19"/>
      <c r="CZP267" s="19"/>
      <c r="CZQ267" s="19"/>
      <c r="CZR267" s="19"/>
      <c r="CZS267" s="19"/>
      <c r="CZT267" s="19"/>
      <c r="CZU267" s="19"/>
      <c r="CZV267" s="19"/>
      <c r="CZW267" s="19"/>
      <c r="CZX267" s="19"/>
      <c r="CZY267" s="19"/>
      <c r="CZZ267" s="19"/>
      <c r="DAA267" s="19"/>
      <c r="DAB267" s="19"/>
      <c r="DAC267" s="19"/>
      <c r="DAD267" s="19"/>
      <c r="DAE267" s="19"/>
      <c r="DAF267" s="19"/>
      <c r="DAG267" s="19"/>
      <c r="DAH267" s="19"/>
      <c r="DAI267" s="19"/>
      <c r="DAJ267" s="19"/>
      <c r="DAK267" s="19"/>
      <c r="DAL267" s="19"/>
      <c r="DAM267" s="19"/>
      <c r="DAN267" s="19"/>
      <c r="DAO267" s="19"/>
      <c r="DAP267" s="19"/>
      <c r="DAQ267" s="19"/>
      <c r="DAR267" s="19"/>
      <c r="DAS267" s="19"/>
      <c r="DAT267" s="19"/>
      <c r="DAU267" s="19"/>
      <c r="DAV267" s="19"/>
      <c r="DAW267" s="19"/>
      <c r="DAX267" s="19"/>
      <c r="DAY267" s="19"/>
      <c r="DAZ267" s="19"/>
      <c r="DBA267" s="19"/>
      <c r="DBB267" s="19"/>
      <c r="DBC267" s="19"/>
      <c r="DBD267" s="19"/>
      <c r="DBE267" s="19"/>
      <c r="DBF267" s="19"/>
      <c r="DBG267" s="19"/>
      <c r="DBH267" s="19"/>
      <c r="DBI267" s="19"/>
      <c r="DBJ267" s="19"/>
      <c r="DBK267" s="19"/>
      <c r="DBL267" s="19"/>
      <c r="DBM267" s="19"/>
      <c r="DBN267" s="19"/>
      <c r="DBO267" s="19"/>
      <c r="DBP267" s="19"/>
      <c r="DBQ267" s="19"/>
      <c r="DBR267" s="19"/>
      <c r="DBS267" s="19"/>
      <c r="DBT267" s="19"/>
      <c r="DBU267" s="19"/>
      <c r="DBV267" s="19"/>
      <c r="DBW267" s="19"/>
      <c r="DBX267" s="19"/>
      <c r="DBY267" s="19"/>
      <c r="DBZ267" s="19"/>
      <c r="DCA267" s="19"/>
      <c r="DCB267" s="19"/>
      <c r="DCC267" s="19"/>
      <c r="DCD267" s="19"/>
      <c r="DCE267" s="19"/>
      <c r="DCF267" s="19"/>
      <c r="DCG267" s="19"/>
      <c r="DCH267" s="19"/>
      <c r="DCI267" s="19"/>
      <c r="DCJ267" s="19"/>
      <c r="DCK267" s="19"/>
      <c r="DCL267" s="19"/>
      <c r="DCM267" s="19"/>
      <c r="DCN267" s="19"/>
      <c r="DCO267" s="19"/>
      <c r="DCP267" s="19"/>
      <c r="DCQ267" s="19"/>
      <c r="DCR267" s="19"/>
      <c r="DCS267" s="19"/>
      <c r="DCT267" s="19"/>
      <c r="DCU267" s="19"/>
      <c r="DCV267" s="19"/>
      <c r="DCW267" s="19"/>
      <c r="DCX267" s="19"/>
      <c r="DCY267" s="19"/>
      <c r="DCZ267" s="19"/>
      <c r="DDA267" s="19"/>
      <c r="DDB267" s="19"/>
      <c r="DDC267" s="19"/>
      <c r="DDD267" s="19"/>
      <c r="DDE267" s="19"/>
      <c r="DDF267" s="19"/>
      <c r="DDG267" s="19"/>
      <c r="DDH267" s="19"/>
      <c r="DDI267" s="19"/>
      <c r="DDJ267" s="19"/>
      <c r="DDK267" s="19"/>
      <c r="DDL267" s="19"/>
      <c r="DDM267" s="19"/>
      <c r="DDN267" s="19"/>
      <c r="DDO267" s="19"/>
      <c r="DDP267" s="19"/>
      <c r="DDQ267" s="19"/>
      <c r="DDR267" s="19"/>
      <c r="DDS267" s="19"/>
      <c r="DDT267" s="19"/>
      <c r="DDU267" s="19"/>
      <c r="DDV267" s="19"/>
      <c r="DDW267" s="19"/>
      <c r="DDX267" s="19"/>
      <c r="DDY267" s="19"/>
      <c r="DDZ267" s="19"/>
      <c r="DEA267" s="19"/>
      <c r="DEB267" s="19"/>
      <c r="DEC267" s="19"/>
      <c r="DED267" s="19"/>
      <c r="DEE267" s="19"/>
      <c r="DEF267" s="19"/>
      <c r="DEG267" s="19"/>
      <c r="DEH267" s="19"/>
      <c r="DEI267" s="19"/>
      <c r="DEJ267" s="19"/>
      <c r="DEK267" s="19"/>
      <c r="DEL267" s="19"/>
      <c r="DEM267" s="19"/>
      <c r="DEN267" s="19"/>
      <c r="DEO267" s="19"/>
      <c r="DEP267" s="19"/>
      <c r="DEQ267" s="19"/>
      <c r="DER267" s="19"/>
      <c r="DES267" s="19"/>
      <c r="DET267" s="19"/>
      <c r="DEU267" s="19"/>
      <c r="DEV267" s="19"/>
      <c r="DEW267" s="19"/>
      <c r="DEX267" s="19"/>
      <c r="DEY267" s="19"/>
      <c r="DEZ267" s="19"/>
      <c r="DFA267" s="19"/>
      <c r="DFB267" s="19"/>
      <c r="DFC267" s="19"/>
      <c r="DFD267" s="19"/>
      <c r="DFE267" s="19"/>
      <c r="DFF267" s="19"/>
      <c r="DFG267" s="19"/>
      <c r="DFH267" s="19"/>
      <c r="DFI267" s="19"/>
      <c r="DFJ267" s="19"/>
      <c r="DFK267" s="19"/>
      <c r="DFL267" s="19"/>
      <c r="DFM267" s="19"/>
      <c r="DFN267" s="19"/>
      <c r="DFO267" s="19"/>
      <c r="DFP267" s="19"/>
      <c r="DFQ267" s="19"/>
      <c r="DFR267" s="19"/>
      <c r="DFS267" s="19"/>
      <c r="DFT267" s="19"/>
      <c r="DFU267" s="19"/>
      <c r="DFV267" s="19"/>
      <c r="DFW267" s="19"/>
      <c r="DFX267" s="19"/>
      <c r="DFY267" s="19"/>
      <c r="DFZ267" s="19"/>
      <c r="DGA267" s="19"/>
      <c r="DGB267" s="19"/>
      <c r="DGC267" s="19"/>
      <c r="DGD267" s="19"/>
      <c r="DGE267" s="19"/>
      <c r="DGF267" s="19"/>
      <c r="DGG267" s="19"/>
      <c r="DGH267" s="19"/>
      <c r="DGI267" s="19"/>
      <c r="DGJ267" s="19"/>
      <c r="DGK267" s="19"/>
      <c r="DGL267" s="19"/>
      <c r="DGM267" s="19"/>
      <c r="DGN267" s="19"/>
      <c r="DGO267" s="19"/>
      <c r="DGP267" s="19"/>
      <c r="DGQ267" s="19"/>
      <c r="DGR267" s="19"/>
      <c r="DGS267" s="19"/>
      <c r="DGT267" s="19"/>
      <c r="DGU267" s="19"/>
      <c r="DGV267" s="19"/>
      <c r="DGW267" s="19"/>
      <c r="DGX267" s="19"/>
      <c r="DGY267" s="19"/>
      <c r="DGZ267" s="19"/>
      <c r="DHA267" s="19"/>
      <c r="DHB267" s="19"/>
      <c r="DHC267" s="19"/>
      <c r="DHD267" s="19"/>
      <c r="DHE267" s="19"/>
      <c r="DHF267" s="19"/>
      <c r="DHG267" s="19"/>
      <c r="DHH267" s="19"/>
      <c r="DHI267" s="19"/>
      <c r="DHJ267" s="19"/>
      <c r="DHK267" s="19"/>
      <c r="DHL267" s="19"/>
      <c r="DHM267" s="19"/>
      <c r="DHN267" s="19"/>
      <c r="DHO267" s="19"/>
      <c r="DHP267" s="19"/>
      <c r="DHQ267" s="19"/>
      <c r="DHR267" s="19"/>
      <c r="DHS267" s="19"/>
      <c r="DHT267" s="19"/>
      <c r="DHU267" s="19"/>
      <c r="DHV267" s="19"/>
      <c r="DHW267" s="19"/>
      <c r="DHX267" s="19"/>
      <c r="DHY267" s="19"/>
      <c r="DHZ267" s="19"/>
      <c r="DIA267" s="19"/>
      <c r="DIB267" s="19"/>
      <c r="DIC267" s="19"/>
      <c r="DID267" s="19"/>
      <c r="DIE267" s="19"/>
      <c r="DIF267" s="19"/>
      <c r="DIG267" s="19"/>
      <c r="DIH267" s="19"/>
      <c r="DII267" s="19"/>
      <c r="DIJ267" s="19"/>
      <c r="DIK267" s="19"/>
      <c r="DIL267" s="19"/>
      <c r="DIM267" s="19"/>
      <c r="DIN267" s="19"/>
      <c r="DIO267" s="19"/>
      <c r="DIP267" s="19"/>
      <c r="DIQ267" s="19"/>
      <c r="DIR267" s="19"/>
      <c r="DIS267" s="19"/>
      <c r="DIT267" s="19"/>
      <c r="DIU267" s="19"/>
      <c r="DIV267" s="19"/>
      <c r="DIW267" s="19"/>
      <c r="DIX267" s="19"/>
      <c r="DIY267" s="19"/>
      <c r="DIZ267" s="19"/>
      <c r="DJA267" s="19"/>
      <c r="DJB267" s="19"/>
      <c r="DJC267" s="19"/>
      <c r="DJD267" s="19"/>
      <c r="DJE267" s="19"/>
      <c r="DJF267" s="19"/>
      <c r="DJG267" s="19"/>
      <c r="DJH267" s="19"/>
      <c r="DJI267" s="19"/>
      <c r="DJJ267" s="19"/>
      <c r="DJK267" s="19"/>
      <c r="DJL267" s="19"/>
      <c r="DJM267" s="19"/>
      <c r="DJN267" s="19"/>
      <c r="DJO267" s="19"/>
      <c r="DJP267" s="19"/>
      <c r="DJQ267" s="19"/>
      <c r="DJR267" s="19"/>
      <c r="DJS267" s="19"/>
      <c r="DJT267" s="19"/>
      <c r="DJU267" s="19"/>
      <c r="DJV267" s="19"/>
      <c r="DJW267" s="19"/>
      <c r="DJX267" s="19"/>
      <c r="DJY267" s="19"/>
      <c r="DJZ267" s="19"/>
      <c r="DKA267" s="19"/>
      <c r="DKB267" s="19"/>
      <c r="DKC267" s="19"/>
      <c r="DKD267" s="19"/>
      <c r="DKE267" s="19"/>
      <c r="DKF267" s="19"/>
      <c r="DKG267" s="19"/>
      <c r="DKH267" s="19"/>
      <c r="DKI267" s="19"/>
      <c r="DKJ267" s="19"/>
      <c r="DKK267" s="19"/>
      <c r="DKL267" s="19"/>
      <c r="DKM267" s="19"/>
      <c r="DKN267" s="19"/>
      <c r="DKO267" s="19"/>
      <c r="DKP267" s="19"/>
      <c r="DKQ267" s="19"/>
      <c r="DKR267" s="19"/>
      <c r="DKS267" s="19"/>
      <c r="DKT267" s="19"/>
      <c r="DKU267" s="19"/>
      <c r="DKV267" s="19"/>
      <c r="DKW267" s="19"/>
      <c r="DKX267" s="19"/>
      <c r="DKY267" s="19"/>
      <c r="DKZ267" s="19"/>
      <c r="DLA267" s="19"/>
      <c r="DLB267" s="19"/>
      <c r="DLC267" s="19"/>
      <c r="DLD267" s="19"/>
      <c r="DLE267" s="19"/>
      <c r="DLF267" s="19"/>
      <c r="DLG267" s="19"/>
      <c r="DLH267" s="19"/>
      <c r="DLI267" s="19"/>
      <c r="DLJ267" s="19"/>
      <c r="DLK267" s="19"/>
      <c r="DLL267" s="19"/>
      <c r="DLM267" s="19"/>
      <c r="DLN267" s="19"/>
      <c r="DLO267" s="19"/>
      <c r="DLP267" s="19"/>
      <c r="DLQ267" s="19"/>
      <c r="DLR267" s="19"/>
      <c r="DLS267" s="19"/>
      <c r="DLT267" s="19"/>
      <c r="DLU267" s="19"/>
      <c r="DLV267" s="19"/>
      <c r="DLW267" s="19"/>
      <c r="DLX267" s="19"/>
      <c r="DLY267" s="19"/>
      <c r="DLZ267" s="19"/>
      <c r="DMA267" s="19"/>
      <c r="DMB267" s="19"/>
      <c r="DMC267" s="19"/>
      <c r="DMD267" s="19"/>
      <c r="DME267" s="19"/>
      <c r="DMF267" s="19"/>
      <c r="DMG267" s="19"/>
      <c r="DMH267" s="19"/>
      <c r="DMI267" s="19"/>
      <c r="DMJ267" s="19"/>
      <c r="DMK267" s="19"/>
      <c r="DML267" s="19"/>
      <c r="DMM267" s="19"/>
      <c r="DMN267" s="19"/>
      <c r="DMO267" s="19"/>
      <c r="DMP267" s="19"/>
      <c r="DMQ267" s="19"/>
      <c r="DMR267" s="19"/>
      <c r="DMS267" s="19"/>
      <c r="DMT267" s="19"/>
      <c r="DMU267" s="19"/>
      <c r="DMV267" s="19"/>
      <c r="DMW267" s="19"/>
      <c r="DMX267" s="19"/>
      <c r="DMY267" s="19"/>
      <c r="DMZ267" s="19"/>
      <c r="DNA267" s="19"/>
      <c r="DNB267" s="19"/>
      <c r="DNC267" s="19"/>
      <c r="DND267" s="19"/>
      <c r="DNE267" s="19"/>
      <c r="DNF267" s="19"/>
      <c r="DNG267" s="19"/>
      <c r="DNH267" s="19"/>
      <c r="DNI267" s="19"/>
      <c r="DNJ267" s="19"/>
      <c r="DNK267" s="19"/>
      <c r="DNL267" s="19"/>
      <c r="DNM267" s="19"/>
      <c r="DNN267" s="19"/>
      <c r="DNO267" s="19"/>
      <c r="DNP267" s="19"/>
      <c r="DNQ267" s="19"/>
      <c r="DNR267" s="19"/>
      <c r="DNS267" s="19"/>
      <c r="DNT267" s="19"/>
      <c r="DNU267" s="19"/>
      <c r="DNV267" s="19"/>
      <c r="DNW267" s="19"/>
      <c r="DNX267" s="19"/>
      <c r="DNY267" s="19"/>
      <c r="DNZ267" s="19"/>
      <c r="DOA267" s="19"/>
      <c r="DOB267" s="19"/>
      <c r="DOC267" s="19"/>
      <c r="DOD267" s="19"/>
      <c r="DOE267" s="19"/>
      <c r="DOF267" s="19"/>
      <c r="DOG267" s="19"/>
      <c r="DOH267" s="19"/>
      <c r="DOI267" s="19"/>
      <c r="DOJ267" s="19"/>
      <c r="DOK267" s="19"/>
      <c r="DOL267" s="19"/>
      <c r="DOM267" s="19"/>
      <c r="DON267" s="19"/>
      <c r="DOO267" s="19"/>
      <c r="DOP267" s="19"/>
      <c r="DOQ267" s="19"/>
      <c r="DOR267" s="19"/>
      <c r="DOS267" s="19"/>
      <c r="DOT267" s="19"/>
      <c r="DOU267" s="19"/>
      <c r="DOV267" s="19"/>
      <c r="DOW267" s="19"/>
      <c r="DOX267" s="19"/>
      <c r="DOY267" s="19"/>
      <c r="DOZ267" s="19"/>
      <c r="DPA267" s="19"/>
      <c r="DPB267" s="19"/>
      <c r="DPC267" s="19"/>
      <c r="DPD267" s="19"/>
      <c r="DPE267" s="19"/>
      <c r="DPF267" s="19"/>
      <c r="DPG267" s="19"/>
      <c r="DPH267" s="19"/>
      <c r="DPI267" s="19"/>
      <c r="DPJ267" s="19"/>
      <c r="DPK267" s="19"/>
      <c r="DPL267" s="19"/>
      <c r="DPM267" s="19"/>
      <c r="DPN267" s="19"/>
      <c r="DPO267" s="19"/>
      <c r="DPP267" s="19"/>
      <c r="DPQ267" s="19"/>
      <c r="DPR267" s="19"/>
      <c r="DPS267" s="19"/>
      <c r="DPT267" s="19"/>
      <c r="DPU267" s="19"/>
      <c r="DPV267" s="19"/>
      <c r="DPW267" s="19"/>
      <c r="DPX267" s="19"/>
      <c r="DPY267" s="19"/>
      <c r="DPZ267" s="19"/>
      <c r="DQA267" s="19"/>
      <c r="DQB267" s="19"/>
      <c r="DQC267" s="19"/>
      <c r="DQD267" s="19"/>
      <c r="DQE267" s="19"/>
      <c r="DQF267" s="19"/>
      <c r="DQG267" s="19"/>
      <c r="DQH267" s="19"/>
      <c r="DQI267" s="19"/>
      <c r="DQJ267" s="19"/>
      <c r="DQK267" s="19"/>
      <c r="DQL267" s="19"/>
      <c r="DQM267" s="19"/>
      <c r="DQN267" s="19"/>
      <c r="DQO267" s="19"/>
      <c r="DQP267" s="19"/>
      <c r="DQQ267" s="19"/>
      <c r="DQR267" s="19"/>
      <c r="DQS267" s="19"/>
      <c r="DQT267" s="19"/>
      <c r="DQU267" s="19"/>
      <c r="DQV267" s="19"/>
      <c r="DQW267" s="19"/>
      <c r="DQX267" s="19"/>
      <c r="DQY267" s="19"/>
      <c r="DQZ267" s="19"/>
      <c r="DRA267" s="19"/>
      <c r="DRB267" s="19"/>
      <c r="DRC267" s="19"/>
      <c r="DRD267" s="19"/>
      <c r="DRE267" s="19"/>
      <c r="DRF267" s="19"/>
      <c r="DRG267" s="19"/>
      <c r="DRH267" s="19"/>
      <c r="DRI267" s="19"/>
      <c r="DRJ267" s="19"/>
      <c r="DRK267" s="19"/>
      <c r="DRL267" s="19"/>
      <c r="DRM267" s="19"/>
      <c r="DRN267" s="19"/>
      <c r="DRO267" s="19"/>
      <c r="DRP267" s="19"/>
      <c r="DRQ267" s="19"/>
      <c r="DRR267" s="19"/>
      <c r="DRS267" s="19"/>
      <c r="DRT267" s="19"/>
      <c r="DRU267" s="19"/>
      <c r="DRV267" s="19"/>
      <c r="DRW267" s="19"/>
      <c r="DRX267" s="19"/>
      <c r="DRY267" s="19"/>
      <c r="DRZ267" s="19"/>
      <c r="DSA267" s="19"/>
      <c r="DSB267" s="19"/>
      <c r="DSC267" s="19"/>
      <c r="DSD267" s="19"/>
      <c r="DSE267" s="19"/>
      <c r="DSF267" s="19"/>
      <c r="DSG267" s="19"/>
      <c r="DSH267" s="19"/>
      <c r="DSI267" s="19"/>
      <c r="DSJ267" s="19"/>
      <c r="DSK267" s="19"/>
      <c r="DSL267" s="19"/>
      <c r="DSM267" s="19"/>
      <c r="DSN267" s="19"/>
      <c r="DSO267" s="19"/>
      <c r="DSP267" s="19"/>
      <c r="DSQ267" s="19"/>
      <c r="DSR267" s="19"/>
      <c r="DSS267" s="19"/>
      <c r="DST267" s="19"/>
      <c r="DSU267" s="19"/>
      <c r="DSV267" s="19"/>
      <c r="DSW267" s="19"/>
      <c r="DSX267" s="19"/>
      <c r="DSY267" s="19"/>
      <c r="DSZ267" s="19"/>
      <c r="DTA267" s="19"/>
      <c r="DTB267" s="19"/>
      <c r="DTC267" s="19"/>
      <c r="DTD267" s="19"/>
      <c r="DTE267" s="19"/>
      <c r="DTF267" s="19"/>
      <c r="DTG267" s="19"/>
      <c r="DTH267" s="19"/>
      <c r="DTI267" s="19"/>
      <c r="DTJ267" s="19"/>
      <c r="DTK267" s="19"/>
      <c r="DTL267" s="19"/>
      <c r="DTM267" s="19"/>
      <c r="DTN267" s="19"/>
      <c r="DTO267" s="19"/>
      <c r="DTP267" s="19"/>
      <c r="DTQ267" s="19"/>
      <c r="DTR267" s="19"/>
      <c r="DTS267" s="19"/>
      <c r="DTT267" s="19"/>
      <c r="DTU267" s="19"/>
      <c r="DTV267" s="19"/>
      <c r="DTW267" s="19"/>
      <c r="DTX267" s="19"/>
      <c r="DTY267" s="19"/>
      <c r="DTZ267" s="19"/>
      <c r="DUA267" s="19"/>
      <c r="DUB267" s="19"/>
      <c r="DUC267" s="19"/>
      <c r="DUD267" s="19"/>
      <c r="DUE267" s="19"/>
      <c r="DUF267" s="19"/>
      <c r="DUG267" s="19"/>
      <c r="DUH267" s="19"/>
      <c r="DUI267" s="19"/>
      <c r="DUJ267" s="19"/>
      <c r="DUK267" s="19"/>
      <c r="DUL267" s="19"/>
      <c r="DUM267" s="19"/>
      <c r="DUN267" s="19"/>
      <c r="DUO267" s="19"/>
      <c r="DUP267" s="19"/>
      <c r="DUQ267" s="19"/>
      <c r="DUR267" s="19"/>
      <c r="DUS267" s="19"/>
      <c r="DUT267" s="19"/>
      <c r="DUU267" s="19"/>
      <c r="DUV267" s="19"/>
      <c r="DUW267" s="19"/>
      <c r="DUX267" s="19"/>
      <c r="DUY267" s="19"/>
      <c r="DUZ267" s="19"/>
      <c r="DVA267" s="19"/>
      <c r="DVB267" s="19"/>
      <c r="DVC267" s="19"/>
      <c r="DVD267" s="19"/>
      <c r="DVE267" s="19"/>
      <c r="DVF267" s="19"/>
      <c r="DVG267" s="19"/>
      <c r="DVH267" s="19"/>
      <c r="DVI267" s="19"/>
      <c r="DVJ267" s="19"/>
      <c r="DVK267" s="19"/>
      <c r="DVL267" s="19"/>
      <c r="DVM267" s="19"/>
      <c r="DVN267" s="19"/>
      <c r="DVO267" s="19"/>
      <c r="DVP267" s="19"/>
      <c r="DVQ267" s="19"/>
      <c r="DVR267" s="19"/>
      <c r="DVS267" s="19"/>
      <c r="DVT267" s="19"/>
      <c r="DVU267" s="19"/>
      <c r="DVV267" s="19"/>
      <c r="DVW267" s="19"/>
      <c r="DVX267" s="19"/>
      <c r="DVY267" s="19"/>
      <c r="DVZ267" s="19"/>
      <c r="DWA267" s="19"/>
      <c r="DWB267" s="19"/>
      <c r="DWC267" s="19"/>
      <c r="DWD267" s="19"/>
      <c r="DWE267" s="19"/>
      <c r="DWF267" s="19"/>
      <c r="DWG267" s="19"/>
      <c r="DWH267" s="19"/>
      <c r="DWI267" s="19"/>
      <c r="DWJ267" s="19"/>
      <c r="DWK267" s="19"/>
      <c r="DWL267" s="19"/>
      <c r="DWM267" s="19"/>
      <c r="DWN267" s="19"/>
      <c r="DWO267" s="19"/>
      <c r="DWP267" s="19"/>
      <c r="DWQ267" s="19"/>
      <c r="DWR267" s="19"/>
      <c r="DWS267" s="19"/>
      <c r="DWT267" s="19"/>
      <c r="DWU267" s="19"/>
      <c r="DWV267" s="19"/>
      <c r="DWW267" s="19"/>
      <c r="DWX267" s="19"/>
      <c r="DWY267" s="19"/>
      <c r="DWZ267" s="19"/>
      <c r="DXA267" s="19"/>
      <c r="DXB267" s="19"/>
      <c r="DXC267" s="19"/>
      <c r="DXD267" s="19"/>
      <c r="DXE267" s="19"/>
      <c r="DXF267" s="19"/>
      <c r="DXG267" s="19"/>
      <c r="DXH267" s="19"/>
      <c r="DXI267" s="19"/>
      <c r="DXJ267" s="19"/>
      <c r="DXK267" s="19"/>
      <c r="DXL267" s="19"/>
      <c r="DXM267" s="19"/>
      <c r="DXN267" s="19"/>
      <c r="DXO267" s="19"/>
      <c r="DXP267" s="19"/>
      <c r="DXQ267" s="19"/>
      <c r="DXR267" s="19"/>
      <c r="DXS267" s="19"/>
      <c r="DXT267" s="19"/>
      <c r="DXU267" s="19"/>
      <c r="DXV267" s="19"/>
      <c r="DXW267" s="19"/>
      <c r="DXX267" s="19"/>
      <c r="DXY267" s="19"/>
      <c r="DXZ267" s="19"/>
      <c r="DYA267" s="19"/>
      <c r="DYB267" s="19"/>
      <c r="DYC267" s="19"/>
      <c r="DYD267" s="19"/>
      <c r="DYE267" s="19"/>
      <c r="DYF267" s="19"/>
      <c r="DYG267" s="19"/>
      <c r="DYH267" s="19"/>
      <c r="DYI267" s="19"/>
      <c r="DYJ267" s="19"/>
      <c r="DYK267" s="19"/>
      <c r="DYL267" s="19"/>
      <c r="DYM267" s="19"/>
      <c r="DYN267" s="19"/>
      <c r="DYO267" s="19"/>
      <c r="DYP267" s="19"/>
      <c r="DYQ267" s="19"/>
      <c r="DYR267" s="19"/>
      <c r="DYS267" s="19"/>
      <c r="DYT267" s="19"/>
      <c r="DYU267" s="19"/>
      <c r="DYV267" s="19"/>
      <c r="DYW267" s="19"/>
      <c r="DYX267" s="19"/>
      <c r="DYY267" s="19"/>
      <c r="DYZ267" s="19"/>
      <c r="DZA267" s="19"/>
      <c r="DZB267" s="19"/>
      <c r="DZC267" s="19"/>
      <c r="DZD267" s="19"/>
      <c r="DZE267" s="19"/>
      <c r="DZF267" s="19"/>
      <c r="DZG267" s="19"/>
      <c r="DZH267" s="19"/>
      <c r="DZI267" s="19"/>
      <c r="DZJ267" s="19"/>
      <c r="DZK267" s="19"/>
      <c r="DZL267" s="19"/>
      <c r="DZM267" s="19"/>
      <c r="DZN267" s="19"/>
      <c r="DZO267" s="19"/>
      <c r="DZP267" s="19"/>
      <c r="DZQ267" s="19"/>
      <c r="DZR267" s="19"/>
      <c r="DZS267" s="19"/>
      <c r="DZT267" s="19"/>
      <c r="DZU267" s="19"/>
      <c r="DZV267" s="19"/>
      <c r="DZW267" s="19"/>
      <c r="DZX267" s="19"/>
      <c r="DZY267" s="19"/>
      <c r="DZZ267" s="19"/>
      <c r="EAA267" s="19"/>
      <c r="EAB267" s="19"/>
      <c r="EAC267" s="19"/>
      <c r="EAD267" s="19"/>
      <c r="EAE267" s="19"/>
      <c r="EAF267" s="19"/>
      <c r="EAG267" s="19"/>
      <c r="EAH267" s="19"/>
      <c r="EAI267" s="19"/>
      <c r="EAJ267" s="19"/>
      <c r="EAK267" s="19"/>
      <c r="EAL267" s="19"/>
      <c r="EAM267" s="19"/>
      <c r="EAN267" s="19"/>
      <c r="EAO267" s="19"/>
      <c r="EAP267" s="19"/>
      <c r="EAQ267" s="19"/>
      <c r="EAR267" s="19"/>
      <c r="EAS267" s="19"/>
      <c r="EAT267" s="19"/>
      <c r="EAU267" s="19"/>
      <c r="EAV267" s="19"/>
      <c r="EAW267" s="19"/>
      <c r="EAX267" s="19"/>
      <c r="EAY267" s="19"/>
      <c r="EAZ267" s="19"/>
      <c r="EBA267" s="19"/>
      <c r="EBB267" s="19"/>
      <c r="EBC267" s="19"/>
      <c r="EBD267" s="19"/>
      <c r="EBE267" s="19"/>
      <c r="EBF267" s="19"/>
      <c r="EBG267" s="19"/>
      <c r="EBH267" s="19"/>
      <c r="EBI267" s="19"/>
      <c r="EBJ267" s="19"/>
      <c r="EBK267" s="19"/>
      <c r="EBL267" s="19"/>
      <c r="EBM267" s="19"/>
      <c r="EBN267" s="19"/>
      <c r="EBO267" s="19"/>
      <c r="EBP267" s="19"/>
      <c r="EBQ267" s="19"/>
      <c r="EBR267" s="19"/>
      <c r="EBS267" s="19"/>
      <c r="EBT267" s="19"/>
      <c r="EBU267" s="19"/>
      <c r="EBV267" s="19"/>
      <c r="EBW267" s="19"/>
      <c r="EBX267" s="19"/>
      <c r="EBY267" s="19"/>
      <c r="EBZ267" s="19"/>
      <c r="ECA267" s="19"/>
      <c r="ECB267" s="19"/>
      <c r="ECC267" s="19"/>
      <c r="ECD267" s="19"/>
      <c r="ECE267" s="19"/>
      <c r="ECF267" s="19"/>
      <c r="ECG267" s="19"/>
      <c r="ECH267" s="19"/>
      <c r="ECI267" s="19"/>
      <c r="ECJ267" s="19"/>
      <c r="ECK267" s="19"/>
      <c r="ECL267" s="19"/>
      <c r="ECM267" s="19"/>
      <c r="ECN267" s="19"/>
      <c r="ECO267" s="19"/>
      <c r="ECP267" s="19"/>
      <c r="ECQ267" s="19"/>
      <c r="ECR267" s="19"/>
      <c r="ECS267" s="19"/>
      <c r="ECT267" s="19"/>
      <c r="ECU267" s="19"/>
      <c r="ECV267" s="19"/>
      <c r="ECW267" s="19"/>
      <c r="ECX267" s="19"/>
      <c r="ECY267" s="19"/>
      <c r="ECZ267" s="19"/>
      <c r="EDA267" s="19"/>
      <c r="EDB267" s="19"/>
      <c r="EDC267" s="19"/>
      <c r="EDD267" s="19"/>
      <c r="EDE267" s="19"/>
      <c r="EDF267" s="19"/>
      <c r="EDG267" s="19"/>
      <c r="EDH267" s="19"/>
      <c r="EDI267" s="19"/>
      <c r="EDJ267" s="19"/>
      <c r="EDK267" s="19"/>
      <c r="EDL267" s="19"/>
      <c r="EDM267" s="19"/>
      <c r="EDN267" s="19"/>
      <c r="EDO267" s="19"/>
      <c r="EDP267" s="19"/>
      <c r="EDQ267" s="19"/>
      <c r="EDR267" s="19"/>
      <c r="EDS267" s="19"/>
      <c r="EDT267" s="19"/>
      <c r="EDU267" s="19"/>
      <c r="EDV267" s="19"/>
      <c r="EDW267" s="19"/>
      <c r="EDX267" s="19"/>
      <c r="EDY267" s="19"/>
      <c r="EDZ267" s="19"/>
      <c r="EEA267" s="19"/>
      <c r="EEB267" s="19"/>
      <c r="EEC267" s="19"/>
      <c r="EED267" s="19"/>
      <c r="EEE267" s="19"/>
      <c r="EEF267" s="19"/>
      <c r="EEG267" s="19"/>
      <c r="EEH267" s="19"/>
      <c r="EEI267" s="19"/>
      <c r="EEJ267" s="19"/>
      <c r="EEK267" s="19"/>
      <c r="EEL267" s="19"/>
      <c r="EEM267" s="19"/>
      <c r="EEN267" s="19"/>
      <c r="EEO267" s="19"/>
      <c r="EEP267" s="19"/>
      <c r="EEQ267" s="19"/>
      <c r="EER267" s="19"/>
      <c r="EES267" s="19"/>
      <c r="EET267" s="19"/>
      <c r="EEU267" s="19"/>
      <c r="EEV267" s="19"/>
      <c r="EEW267" s="19"/>
      <c r="EEX267" s="19"/>
      <c r="EEY267" s="19"/>
      <c r="EEZ267" s="19"/>
      <c r="EFA267" s="19"/>
      <c r="EFB267" s="19"/>
      <c r="EFC267" s="19"/>
      <c r="EFD267" s="19"/>
      <c r="EFE267" s="19"/>
      <c r="EFF267" s="19"/>
      <c r="EFG267" s="19"/>
      <c r="EFH267" s="19"/>
      <c r="EFI267" s="19"/>
      <c r="EFJ267" s="19"/>
      <c r="EFK267" s="19"/>
      <c r="EFL267" s="19"/>
      <c r="EFM267" s="19"/>
      <c r="EFN267" s="19"/>
      <c r="EFO267" s="19"/>
      <c r="EFP267" s="19"/>
      <c r="EFQ267" s="19"/>
      <c r="EFR267" s="19"/>
      <c r="EFS267" s="19"/>
      <c r="EFT267" s="19"/>
      <c r="EFU267" s="19"/>
      <c r="EFV267" s="19"/>
      <c r="EFW267" s="19"/>
      <c r="EFX267" s="19"/>
      <c r="EFY267" s="19"/>
      <c r="EFZ267" s="19"/>
      <c r="EGA267" s="19"/>
      <c r="EGB267" s="19"/>
      <c r="EGC267" s="19"/>
      <c r="EGD267" s="19"/>
      <c r="EGE267" s="19"/>
      <c r="EGF267" s="19"/>
      <c r="EGG267" s="19"/>
      <c r="EGH267" s="19"/>
      <c r="EGI267" s="19"/>
      <c r="EGJ267" s="19"/>
      <c r="EGK267" s="19"/>
      <c r="EGL267" s="19"/>
      <c r="EGM267" s="19"/>
      <c r="EGN267" s="19"/>
      <c r="EGO267" s="19"/>
      <c r="EGP267" s="19"/>
      <c r="EGQ267" s="19"/>
      <c r="EGR267" s="19"/>
      <c r="EGS267" s="19"/>
      <c r="EGT267" s="19"/>
      <c r="EGU267" s="19"/>
      <c r="EGV267" s="19"/>
      <c r="EGW267" s="19"/>
      <c r="EGX267" s="19"/>
      <c r="EGY267" s="19"/>
      <c r="EGZ267" s="19"/>
      <c r="EHA267" s="19"/>
      <c r="EHB267" s="19"/>
      <c r="EHC267" s="19"/>
      <c r="EHD267" s="19"/>
      <c r="EHE267" s="19"/>
      <c r="EHF267" s="19"/>
      <c r="EHG267" s="19"/>
      <c r="EHH267" s="19"/>
      <c r="EHI267" s="19"/>
      <c r="EHJ267" s="19"/>
      <c r="EHK267" s="19"/>
      <c r="EHL267" s="19"/>
      <c r="EHM267" s="19"/>
      <c r="EHN267" s="19"/>
      <c r="EHO267" s="19"/>
      <c r="EHP267" s="19"/>
      <c r="EHQ267" s="19"/>
      <c r="EHR267" s="19"/>
      <c r="EHS267" s="19"/>
      <c r="EHT267" s="19"/>
      <c r="EHU267" s="19"/>
      <c r="EHV267" s="19"/>
      <c r="EHW267" s="19"/>
      <c r="EHX267" s="19"/>
      <c r="EHY267" s="19"/>
      <c r="EHZ267" s="19"/>
      <c r="EIA267" s="19"/>
      <c r="EIB267" s="19"/>
      <c r="EIC267" s="19"/>
      <c r="EID267" s="19"/>
      <c r="EIE267" s="19"/>
      <c r="EIF267" s="19"/>
      <c r="EIG267" s="19"/>
      <c r="EIH267" s="19"/>
      <c r="EII267" s="19"/>
      <c r="EIJ267" s="19"/>
      <c r="EIK267" s="19"/>
      <c r="EIL267" s="19"/>
      <c r="EIM267" s="19"/>
      <c r="EIN267" s="19"/>
      <c r="EIO267" s="19"/>
      <c r="EIP267" s="19"/>
      <c r="EIQ267" s="19"/>
      <c r="EIR267" s="19"/>
      <c r="EIS267" s="19"/>
      <c r="EIT267" s="19"/>
      <c r="EIU267" s="19"/>
      <c r="EIV267" s="19"/>
      <c r="EIW267" s="19"/>
      <c r="EIX267" s="19"/>
      <c r="EIY267" s="19"/>
      <c r="EIZ267" s="19"/>
      <c r="EJA267" s="19"/>
      <c r="EJB267" s="19"/>
      <c r="EJC267" s="19"/>
      <c r="EJD267" s="19"/>
      <c r="EJE267" s="19"/>
      <c r="EJF267" s="19"/>
      <c r="EJG267" s="19"/>
      <c r="EJH267" s="19"/>
      <c r="EJI267" s="19"/>
      <c r="EJJ267" s="19"/>
      <c r="EJK267" s="19"/>
      <c r="EJL267" s="19"/>
      <c r="EJM267" s="19"/>
      <c r="EJN267" s="19"/>
      <c r="EJO267" s="19"/>
      <c r="EJP267" s="19"/>
      <c r="EJQ267" s="19"/>
      <c r="EJR267" s="19"/>
      <c r="EJS267" s="19"/>
      <c r="EJT267" s="19"/>
      <c r="EJU267" s="19"/>
      <c r="EJV267" s="19"/>
      <c r="EJW267" s="19"/>
      <c r="EJX267" s="19"/>
      <c r="EJY267" s="19"/>
      <c r="EJZ267" s="19"/>
      <c r="EKA267" s="19"/>
      <c r="EKB267" s="19"/>
      <c r="EKC267" s="19"/>
      <c r="EKD267" s="19"/>
      <c r="EKE267" s="19"/>
      <c r="EKF267" s="19"/>
      <c r="EKG267" s="19"/>
      <c r="EKH267" s="19"/>
      <c r="EKI267" s="19"/>
      <c r="EKJ267" s="19"/>
      <c r="EKK267" s="19"/>
      <c r="EKL267" s="19"/>
      <c r="EKM267" s="19"/>
      <c r="EKN267" s="19"/>
      <c r="EKO267" s="19"/>
      <c r="EKP267" s="19"/>
      <c r="EKQ267" s="19"/>
      <c r="EKR267" s="19"/>
      <c r="EKS267" s="19"/>
      <c r="EKT267" s="19"/>
      <c r="EKU267" s="19"/>
      <c r="EKV267" s="19"/>
      <c r="EKW267" s="19"/>
      <c r="EKX267" s="19"/>
      <c r="EKY267" s="19"/>
      <c r="EKZ267" s="19"/>
      <c r="ELA267" s="19"/>
      <c r="ELB267" s="19"/>
      <c r="ELC267" s="19"/>
      <c r="ELD267" s="19"/>
      <c r="ELE267" s="19"/>
      <c r="ELF267" s="19"/>
      <c r="ELG267" s="19"/>
      <c r="ELH267" s="19"/>
      <c r="ELI267" s="19"/>
      <c r="ELJ267" s="19"/>
      <c r="ELK267" s="19"/>
      <c r="ELL267" s="19"/>
      <c r="ELM267" s="19"/>
      <c r="ELN267" s="19"/>
      <c r="ELO267" s="19"/>
      <c r="ELP267" s="19"/>
      <c r="ELQ267" s="19"/>
      <c r="ELR267" s="19"/>
      <c r="ELS267" s="19"/>
      <c r="ELT267" s="19"/>
      <c r="ELU267" s="19"/>
      <c r="ELV267" s="19"/>
      <c r="ELW267" s="19"/>
      <c r="ELX267" s="19"/>
      <c r="ELY267" s="19"/>
      <c r="ELZ267" s="19"/>
      <c r="EMA267" s="19"/>
      <c r="EMB267" s="19"/>
      <c r="EMC267" s="19"/>
      <c r="EMD267" s="19"/>
      <c r="EME267" s="19"/>
      <c r="EMF267" s="19"/>
      <c r="EMG267" s="19"/>
      <c r="EMH267" s="19"/>
      <c r="EMI267" s="19"/>
      <c r="EMJ267" s="19"/>
      <c r="EMK267" s="19"/>
      <c r="EML267" s="19"/>
      <c r="EMM267" s="19"/>
      <c r="EMN267" s="19"/>
      <c r="EMO267" s="19"/>
      <c r="EMP267" s="19"/>
      <c r="EMQ267" s="19"/>
      <c r="EMR267" s="19"/>
      <c r="EMS267" s="19"/>
      <c r="EMT267" s="19"/>
      <c r="EMU267" s="19"/>
      <c r="EMV267" s="19"/>
      <c r="EMW267" s="19"/>
      <c r="EMX267" s="19"/>
      <c r="EMY267" s="19"/>
      <c r="EMZ267" s="19"/>
      <c r="ENA267" s="19"/>
      <c r="ENB267" s="19"/>
      <c r="ENC267" s="19"/>
      <c r="END267" s="19"/>
      <c r="ENE267" s="19"/>
      <c r="ENF267" s="19"/>
      <c r="ENG267" s="19"/>
      <c r="ENH267" s="19"/>
      <c r="ENI267" s="19"/>
      <c r="ENJ267" s="19"/>
      <c r="ENK267" s="19"/>
      <c r="ENL267" s="19"/>
      <c r="ENM267" s="19"/>
      <c r="ENN267" s="19"/>
      <c r="ENO267" s="19"/>
      <c r="ENP267" s="19"/>
      <c r="ENQ267" s="19"/>
      <c r="ENR267" s="19"/>
      <c r="ENS267" s="19"/>
      <c r="ENT267" s="19"/>
      <c r="ENU267" s="19"/>
      <c r="ENV267" s="19"/>
      <c r="ENW267" s="19"/>
      <c r="ENX267" s="19"/>
      <c r="ENY267" s="19"/>
      <c r="ENZ267" s="19"/>
      <c r="EOA267" s="19"/>
      <c r="EOB267" s="19"/>
      <c r="EOC267" s="19"/>
      <c r="EOD267" s="19"/>
      <c r="EOE267" s="19"/>
      <c r="EOF267" s="19"/>
      <c r="EOG267" s="19"/>
      <c r="EOH267" s="19"/>
      <c r="EOI267" s="19"/>
      <c r="EOJ267" s="19"/>
      <c r="EOK267" s="19"/>
      <c r="EOL267" s="19"/>
      <c r="EOM267" s="19"/>
      <c r="EON267" s="19"/>
      <c r="EOO267" s="19"/>
      <c r="EOP267" s="19"/>
      <c r="EOQ267" s="19"/>
      <c r="EOR267" s="19"/>
      <c r="EOS267" s="19"/>
      <c r="EOT267" s="19"/>
      <c r="EOU267" s="19"/>
      <c r="EOV267" s="19"/>
      <c r="EOW267" s="19"/>
      <c r="EOX267" s="19"/>
      <c r="EOY267" s="19"/>
      <c r="EOZ267" s="19"/>
      <c r="EPA267" s="19"/>
      <c r="EPB267" s="19"/>
      <c r="EPC267" s="19"/>
      <c r="EPD267" s="19"/>
      <c r="EPE267" s="19"/>
      <c r="EPF267" s="19"/>
      <c r="EPG267" s="19"/>
      <c r="EPH267" s="19"/>
      <c r="EPI267" s="19"/>
      <c r="EPJ267" s="19"/>
      <c r="EPK267" s="19"/>
      <c r="EPL267" s="19"/>
      <c r="EPM267" s="19"/>
      <c r="EPN267" s="19"/>
      <c r="EPO267" s="19"/>
      <c r="EPP267" s="19"/>
      <c r="EPQ267" s="19"/>
      <c r="EPR267" s="19"/>
      <c r="EPS267" s="19"/>
      <c r="EPT267" s="19"/>
      <c r="EPU267" s="19"/>
      <c r="EPV267" s="19"/>
      <c r="EPW267" s="19"/>
      <c r="EPX267" s="19"/>
      <c r="EPY267" s="19"/>
      <c r="EPZ267" s="19"/>
      <c r="EQA267" s="19"/>
      <c r="EQB267" s="19"/>
      <c r="EQC267" s="19"/>
      <c r="EQD267" s="19"/>
      <c r="EQE267" s="19"/>
      <c r="EQF267" s="19"/>
      <c r="EQG267" s="19"/>
      <c r="EQH267" s="19"/>
      <c r="EQI267" s="19"/>
      <c r="EQJ267" s="19"/>
      <c r="EQK267" s="19"/>
      <c r="EQL267" s="19"/>
      <c r="EQM267" s="19"/>
      <c r="EQN267" s="19"/>
      <c r="EQO267" s="19"/>
      <c r="EQP267" s="19"/>
      <c r="EQQ267" s="19"/>
      <c r="EQR267" s="19"/>
      <c r="EQS267" s="19"/>
      <c r="EQT267" s="19"/>
      <c r="EQU267" s="19"/>
      <c r="EQV267" s="19"/>
      <c r="EQW267" s="19"/>
      <c r="EQX267" s="19"/>
      <c r="EQY267" s="19"/>
      <c r="EQZ267" s="19"/>
      <c r="ERA267" s="19"/>
      <c r="ERB267" s="19"/>
      <c r="ERC267" s="19"/>
      <c r="ERD267" s="19"/>
      <c r="ERE267" s="19"/>
      <c r="ERF267" s="19"/>
      <c r="ERG267" s="19"/>
      <c r="ERH267" s="19"/>
      <c r="ERI267" s="19"/>
      <c r="ERJ267" s="19"/>
      <c r="ERK267" s="19"/>
      <c r="ERL267" s="19"/>
      <c r="ERM267" s="19"/>
      <c r="ERN267" s="19"/>
      <c r="ERO267" s="19"/>
      <c r="ERP267" s="19"/>
      <c r="ERQ267" s="19"/>
      <c r="ERR267" s="19"/>
      <c r="ERS267" s="19"/>
      <c r="ERT267" s="19"/>
      <c r="ERU267" s="19"/>
      <c r="ERV267" s="19"/>
      <c r="ERW267" s="19"/>
      <c r="ERX267" s="19"/>
      <c r="ERY267" s="19"/>
      <c r="ERZ267" s="19"/>
      <c r="ESA267" s="19"/>
      <c r="ESB267" s="19"/>
      <c r="ESC267" s="19"/>
      <c r="ESD267" s="19"/>
      <c r="ESE267" s="19"/>
      <c r="ESF267" s="19"/>
      <c r="ESG267" s="19"/>
      <c r="ESH267" s="19"/>
      <c r="ESI267" s="19"/>
      <c r="ESJ267" s="19"/>
      <c r="ESK267" s="19"/>
      <c r="ESL267" s="19"/>
      <c r="ESM267" s="19"/>
      <c r="ESN267" s="19"/>
      <c r="ESO267" s="19"/>
      <c r="ESP267" s="19"/>
      <c r="ESQ267" s="19"/>
      <c r="ESR267" s="19"/>
      <c r="ESS267" s="19"/>
      <c r="EST267" s="19"/>
      <c r="ESU267" s="19"/>
      <c r="ESV267" s="19"/>
      <c r="ESW267" s="19"/>
      <c r="ESX267" s="19"/>
      <c r="ESY267" s="19"/>
      <c r="ESZ267" s="19"/>
      <c r="ETA267" s="19"/>
      <c r="ETB267" s="19"/>
      <c r="ETC267" s="19"/>
      <c r="ETD267" s="19"/>
      <c r="ETE267" s="19"/>
      <c r="ETF267" s="19"/>
      <c r="ETG267" s="19"/>
      <c r="ETH267" s="19"/>
      <c r="ETI267" s="19"/>
      <c r="ETJ267" s="19"/>
      <c r="ETK267" s="19"/>
      <c r="ETL267" s="19"/>
      <c r="ETM267" s="19"/>
      <c r="ETN267" s="19"/>
      <c r="ETO267" s="19"/>
      <c r="ETP267" s="19"/>
      <c r="ETQ267" s="19"/>
      <c r="ETR267" s="19"/>
      <c r="ETS267" s="19"/>
      <c r="ETT267" s="19"/>
      <c r="ETU267" s="19"/>
      <c r="ETV267" s="19"/>
      <c r="ETW267" s="19"/>
      <c r="ETX267" s="19"/>
      <c r="ETY267" s="19"/>
      <c r="ETZ267" s="19"/>
      <c r="EUA267" s="19"/>
      <c r="EUB267" s="19"/>
      <c r="EUC267" s="19"/>
      <c r="EUD267" s="19"/>
      <c r="EUE267" s="19"/>
      <c r="EUF267" s="19"/>
      <c r="EUG267" s="19"/>
      <c r="EUH267" s="19"/>
      <c r="EUI267" s="19"/>
      <c r="EUJ267" s="19"/>
      <c r="EUK267" s="19"/>
      <c r="EUL267" s="19"/>
      <c r="EUM267" s="19"/>
      <c r="EUN267" s="19"/>
      <c r="EUO267" s="19"/>
      <c r="EUP267" s="19"/>
      <c r="EUQ267" s="19"/>
      <c r="EUR267" s="19"/>
      <c r="EUS267" s="19"/>
      <c r="EUT267" s="19"/>
      <c r="EUU267" s="19"/>
      <c r="EUV267" s="19"/>
      <c r="EUW267" s="19"/>
      <c r="EUX267" s="19"/>
      <c r="EUY267" s="19"/>
      <c r="EUZ267" s="19"/>
      <c r="EVA267" s="19"/>
      <c r="EVB267" s="19"/>
      <c r="EVC267" s="19"/>
      <c r="EVD267" s="19"/>
      <c r="EVE267" s="19"/>
      <c r="EVF267" s="19"/>
      <c r="EVG267" s="19"/>
      <c r="EVH267" s="19"/>
      <c r="EVI267" s="19"/>
      <c r="EVJ267" s="19"/>
      <c r="EVK267" s="19"/>
      <c r="EVL267" s="19"/>
      <c r="EVM267" s="19"/>
      <c r="EVN267" s="19"/>
      <c r="EVO267" s="19"/>
      <c r="EVP267" s="19"/>
      <c r="EVQ267" s="19"/>
      <c r="EVR267" s="19"/>
      <c r="EVS267" s="19"/>
      <c r="EVT267" s="19"/>
      <c r="EVU267" s="19"/>
      <c r="EVV267" s="19"/>
      <c r="EVW267" s="19"/>
      <c r="EVX267" s="19"/>
      <c r="EVY267" s="19"/>
      <c r="EVZ267" s="19"/>
      <c r="EWA267" s="19"/>
      <c r="EWB267" s="19"/>
      <c r="EWC267" s="19"/>
      <c r="EWD267" s="19"/>
      <c r="EWE267" s="19"/>
      <c r="EWF267" s="19"/>
      <c r="EWG267" s="19"/>
      <c r="EWH267" s="19"/>
      <c r="EWI267" s="19"/>
      <c r="EWJ267" s="19"/>
      <c r="EWK267" s="19"/>
      <c r="EWL267" s="19"/>
      <c r="EWM267" s="19"/>
      <c r="EWN267" s="19"/>
      <c r="EWO267" s="19"/>
      <c r="EWP267" s="19"/>
      <c r="EWQ267" s="19"/>
      <c r="EWR267" s="19"/>
      <c r="EWS267" s="19"/>
      <c r="EWT267" s="19"/>
      <c r="EWU267" s="19"/>
      <c r="EWV267" s="19"/>
      <c r="EWW267" s="19"/>
      <c r="EWX267" s="19"/>
      <c r="EWY267" s="19"/>
      <c r="EWZ267" s="19"/>
      <c r="EXA267" s="19"/>
      <c r="EXB267" s="19"/>
      <c r="EXC267" s="19"/>
      <c r="EXD267" s="19"/>
      <c r="EXE267" s="19"/>
      <c r="EXF267" s="19"/>
      <c r="EXG267" s="19"/>
      <c r="EXH267" s="19"/>
      <c r="EXI267" s="19"/>
      <c r="EXJ267" s="19"/>
      <c r="EXK267" s="19"/>
      <c r="EXL267" s="19"/>
      <c r="EXM267" s="19"/>
      <c r="EXN267" s="19"/>
      <c r="EXO267" s="19"/>
      <c r="EXP267" s="19"/>
      <c r="EXQ267" s="19"/>
      <c r="EXR267" s="19"/>
      <c r="EXS267" s="19"/>
      <c r="EXT267" s="19"/>
      <c r="EXU267" s="19"/>
      <c r="EXV267" s="19"/>
      <c r="EXW267" s="19"/>
      <c r="EXX267" s="19"/>
      <c r="EXY267" s="19"/>
      <c r="EXZ267" s="19"/>
      <c r="EYA267" s="19"/>
      <c r="EYB267" s="19"/>
      <c r="EYC267" s="19"/>
      <c r="EYD267" s="19"/>
      <c r="EYE267" s="19"/>
      <c r="EYF267" s="19"/>
      <c r="EYG267" s="19"/>
      <c r="EYH267" s="19"/>
      <c r="EYI267" s="19"/>
      <c r="EYJ267" s="19"/>
      <c r="EYK267" s="19"/>
      <c r="EYL267" s="19"/>
      <c r="EYM267" s="19"/>
      <c r="EYN267" s="19"/>
      <c r="EYO267" s="19"/>
      <c r="EYP267" s="19"/>
      <c r="EYQ267" s="19"/>
      <c r="EYR267" s="19"/>
      <c r="EYS267" s="19"/>
      <c r="EYT267" s="19"/>
      <c r="EYU267" s="19"/>
      <c r="EYV267" s="19"/>
      <c r="EYW267" s="19"/>
      <c r="EYX267" s="19"/>
      <c r="EYY267" s="19"/>
      <c r="EYZ267" s="19"/>
      <c r="EZA267" s="19"/>
      <c r="EZB267" s="19"/>
      <c r="EZC267" s="19"/>
      <c r="EZD267" s="19"/>
      <c r="EZE267" s="19"/>
      <c r="EZF267" s="19"/>
      <c r="EZG267" s="19"/>
      <c r="EZH267" s="19"/>
      <c r="EZI267" s="19"/>
      <c r="EZJ267" s="19"/>
      <c r="EZK267" s="19"/>
      <c r="EZL267" s="19"/>
      <c r="EZM267" s="19"/>
      <c r="EZN267" s="19"/>
      <c r="EZO267" s="19"/>
      <c r="EZP267" s="19"/>
      <c r="EZQ267" s="19"/>
      <c r="EZR267" s="19"/>
      <c r="EZS267" s="19"/>
      <c r="EZT267" s="19"/>
      <c r="EZU267" s="19"/>
      <c r="EZV267" s="19"/>
      <c r="EZW267" s="19"/>
      <c r="EZX267" s="19"/>
      <c r="EZY267" s="19"/>
      <c r="EZZ267" s="19"/>
      <c r="FAA267" s="19"/>
      <c r="FAB267" s="19"/>
      <c r="FAC267" s="19"/>
      <c r="FAD267" s="19"/>
      <c r="FAE267" s="19"/>
      <c r="FAF267" s="19"/>
      <c r="FAG267" s="19"/>
      <c r="FAH267" s="19"/>
      <c r="FAI267" s="19"/>
      <c r="FAJ267" s="19"/>
      <c r="FAK267" s="19"/>
      <c r="FAL267" s="19"/>
      <c r="FAM267" s="19"/>
      <c r="FAN267" s="19"/>
      <c r="FAO267" s="19"/>
      <c r="FAP267" s="19"/>
      <c r="FAQ267" s="19"/>
      <c r="FAR267" s="19"/>
      <c r="FAS267" s="19"/>
      <c r="FAT267" s="19"/>
      <c r="FAU267" s="19"/>
      <c r="FAV267" s="19"/>
      <c r="FAW267" s="19"/>
      <c r="FAX267" s="19"/>
      <c r="FAY267" s="19"/>
      <c r="FAZ267" s="19"/>
      <c r="FBA267" s="19"/>
      <c r="FBB267" s="19"/>
      <c r="FBC267" s="19"/>
      <c r="FBD267" s="19"/>
      <c r="FBE267" s="19"/>
      <c r="FBF267" s="19"/>
      <c r="FBG267" s="19"/>
      <c r="FBH267" s="19"/>
      <c r="FBI267" s="19"/>
      <c r="FBJ267" s="19"/>
      <c r="FBK267" s="19"/>
      <c r="FBL267" s="19"/>
      <c r="FBM267" s="19"/>
      <c r="FBN267" s="19"/>
      <c r="FBO267" s="19"/>
      <c r="FBP267" s="19"/>
      <c r="FBQ267" s="19"/>
      <c r="FBR267" s="19"/>
      <c r="FBS267" s="19"/>
      <c r="FBT267" s="19"/>
      <c r="FBU267" s="19"/>
      <c r="FBV267" s="19"/>
      <c r="FBW267" s="19"/>
      <c r="FBX267" s="19"/>
      <c r="FBY267" s="19"/>
      <c r="FBZ267" s="19"/>
      <c r="FCA267" s="19"/>
      <c r="FCB267" s="19"/>
      <c r="FCC267" s="19"/>
      <c r="FCD267" s="19"/>
      <c r="FCE267" s="19"/>
      <c r="FCF267" s="19"/>
      <c r="FCG267" s="19"/>
      <c r="FCH267" s="19"/>
      <c r="FCI267" s="19"/>
      <c r="FCJ267" s="19"/>
      <c r="FCK267" s="19"/>
      <c r="FCL267" s="19"/>
      <c r="FCM267" s="19"/>
      <c r="FCN267" s="19"/>
      <c r="FCO267" s="19"/>
      <c r="FCP267" s="19"/>
      <c r="FCQ267" s="19"/>
      <c r="FCR267" s="19"/>
      <c r="FCS267" s="19"/>
      <c r="FCT267" s="19"/>
      <c r="FCU267" s="19"/>
      <c r="FCV267" s="19"/>
      <c r="FCW267" s="19"/>
      <c r="FCX267" s="19"/>
      <c r="FCY267" s="19"/>
      <c r="FCZ267" s="19"/>
      <c r="FDA267" s="19"/>
      <c r="FDB267" s="19"/>
      <c r="FDC267" s="19"/>
      <c r="FDD267" s="19"/>
      <c r="FDE267" s="19"/>
      <c r="FDF267" s="19"/>
      <c r="FDG267" s="19"/>
      <c r="FDH267" s="19"/>
      <c r="FDI267" s="19"/>
      <c r="FDJ267" s="19"/>
      <c r="FDK267" s="19"/>
      <c r="FDL267" s="19"/>
      <c r="FDM267" s="19"/>
      <c r="FDN267" s="19"/>
      <c r="FDO267" s="19"/>
      <c r="FDP267" s="19"/>
      <c r="FDQ267" s="19"/>
      <c r="FDR267" s="19"/>
      <c r="FDS267" s="19"/>
      <c r="FDT267" s="19"/>
      <c r="FDU267" s="19"/>
      <c r="FDV267" s="19"/>
      <c r="FDW267" s="19"/>
      <c r="FDX267" s="19"/>
      <c r="FDY267" s="19"/>
      <c r="FDZ267" s="19"/>
      <c r="FEA267" s="19"/>
      <c r="FEB267" s="19"/>
      <c r="FEC267" s="19"/>
      <c r="FED267" s="19"/>
      <c r="FEE267" s="19"/>
      <c r="FEF267" s="19"/>
      <c r="FEG267" s="19"/>
      <c r="FEH267" s="19"/>
      <c r="FEI267" s="19"/>
      <c r="FEJ267" s="19"/>
      <c r="FEK267" s="19"/>
      <c r="FEL267" s="19"/>
      <c r="FEM267" s="19"/>
      <c r="FEN267" s="19"/>
      <c r="FEO267" s="19"/>
      <c r="FEP267" s="19"/>
      <c r="FEQ267" s="19"/>
      <c r="FER267" s="19"/>
      <c r="FES267" s="19"/>
      <c r="FET267" s="19"/>
      <c r="FEU267" s="19"/>
      <c r="FEV267" s="19"/>
      <c r="FEW267" s="19"/>
      <c r="FEX267" s="19"/>
      <c r="FEY267" s="19"/>
      <c r="FEZ267" s="19"/>
      <c r="FFA267" s="19"/>
      <c r="FFB267" s="19"/>
      <c r="FFC267" s="19"/>
      <c r="FFD267" s="19"/>
      <c r="FFE267" s="19"/>
      <c r="FFF267" s="19"/>
      <c r="FFG267" s="19"/>
      <c r="FFH267" s="19"/>
      <c r="FFI267" s="19"/>
      <c r="FFJ267" s="19"/>
      <c r="FFK267" s="19"/>
      <c r="FFL267" s="19"/>
      <c r="FFM267" s="19"/>
      <c r="FFN267" s="19"/>
      <c r="FFO267" s="19"/>
      <c r="FFP267" s="19"/>
      <c r="FFQ267" s="19"/>
      <c r="FFR267" s="19"/>
      <c r="FFS267" s="19"/>
      <c r="FFT267" s="19"/>
      <c r="FFU267" s="19"/>
      <c r="FFV267" s="19"/>
      <c r="FFW267" s="19"/>
      <c r="FFX267" s="19"/>
      <c r="FFY267" s="19"/>
      <c r="FFZ267" s="19"/>
      <c r="FGA267" s="19"/>
      <c r="FGB267" s="19"/>
      <c r="FGC267" s="19"/>
      <c r="FGD267" s="19"/>
      <c r="FGE267" s="19"/>
      <c r="FGF267" s="19"/>
      <c r="FGG267" s="19"/>
      <c r="FGH267" s="19"/>
      <c r="FGI267" s="19"/>
      <c r="FGJ267" s="19"/>
      <c r="FGK267" s="19"/>
      <c r="FGL267" s="19"/>
      <c r="FGM267" s="19"/>
      <c r="FGN267" s="19"/>
      <c r="FGO267" s="19"/>
      <c r="FGP267" s="19"/>
      <c r="FGQ267" s="19"/>
      <c r="FGR267" s="19"/>
      <c r="FGS267" s="19"/>
      <c r="FGT267" s="19"/>
      <c r="FGU267" s="19"/>
      <c r="FGV267" s="19"/>
      <c r="FGW267" s="19"/>
      <c r="FGX267" s="19"/>
      <c r="FGY267" s="19"/>
      <c r="FGZ267" s="19"/>
      <c r="FHA267" s="19"/>
      <c r="FHB267" s="19"/>
      <c r="FHC267" s="19"/>
      <c r="FHD267" s="19"/>
      <c r="FHE267" s="19"/>
      <c r="FHF267" s="19"/>
      <c r="FHG267" s="19"/>
      <c r="FHH267" s="19"/>
      <c r="FHI267" s="19"/>
      <c r="FHJ267" s="19"/>
      <c r="FHK267" s="19"/>
      <c r="FHL267" s="19"/>
      <c r="FHM267" s="19"/>
      <c r="FHN267" s="19"/>
      <c r="FHO267" s="19"/>
      <c r="FHP267" s="19"/>
      <c r="FHQ267" s="19"/>
      <c r="FHR267" s="19"/>
      <c r="FHS267" s="19"/>
      <c r="FHT267" s="19"/>
      <c r="FHU267" s="19"/>
      <c r="FHV267" s="19"/>
      <c r="FHW267" s="19"/>
      <c r="FHX267" s="19"/>
      <c r="FHY267" s="19"/>
      <c r="FHZ267" s="19"/>
      <c r="FIA267" s="19"/>
      <c r="FIB267" s="19"/>
      <c r="FIC267" s="19"/>
      <c r="FID267" s="19"/>
      <c r="FIE267" s="19"/>
      <c r="FIF267" s="19"/>
      <c r="FIG267" s="19"/>
      <c r="FIH267" s="19"/>
      <c r="FII267" s="19"/>
      <c r="FIJ267" s="19"/>
      <c r="FIK267" s="19"/>
      <c r="FIL267" s="19"/>
      <c r="FIM267" s="19"/>
      <c r="FIN267" s="19"/>
      <c r="FIO267" s="19"/>
      <c r="FIP267" s="19"/>
      <c r="FIQ267" s="19"/>
      <c r="FIR267" s="19"/>
      <c r="FIS267" s="19"/>
      <c r="FIT267" s="19"/>
      <c r="FIU267" s="19"/>
      <c r="FIV267" s="19"/>
      <c r="FIW267" s="19"/>
      <c r="FIX267" s="19"/>
      <c r="FIY267" s="19"/>
      <c r="FIZ267" s="19"/>
      <c r="FJA267" s="19"/>
      <c r="FJB267" s="19"/>
      <c r="FJC267" s="19"/>
      <c r="FJD267" s="19"/>
      <c r="FJE267" s="19"/>
      <c r="FJF267" s="19"/>
      <c r="FJG267" s="19"/>
      <c r="FJH267" s="19"/>
      <c r="FJI267" s="19"/>
      <c r="FJJ267" s="19"/>
      <c r="FJK267" s="19"/>
      <c r="FJL267" s="19"/>
      <c r="FJM267" s="19"/>
      <c r="FJN267" s="19"/>
      <c r="FJO267" s="19"/>
      <c r="FJP267" s="19"/>
      <c r="FJQ267" s="19"/>
      <c r="FJR267" s="19"/>
      <c r="FJS267" s="19"/>
      <c r="FJT267" s="19"/>
      <c r="FJU267" s="19"/>
      <c r="FJV267" s="19"/>
      <c r="FJW267" s="19"/>
      <c r="FJX267" s="19"/>
      <c r="FJY267" s="19"/>
      <c r="FJZ267" s="19"/>
      <c r="FKA267" s="19"/>
      <c r="FKB267" s="19"/>
      <c r="FKC267" s="19"/>
      <c r="FKD267" s="19"/>
      <c r="FKE267" s="19"/>
      <c r="FKF267" s="19"/>
      <c r="FKG267" s="19"/>
      <c r="FKH267" s="19"/>
      <c r="FKI267" s="19"/>
      <c r="FKJ267" s="19"/>
      <c r="FKK267" s="19"/>
      <c r="FKL267" s="19"/>
      <c r="FKM267" s="19"/>
      <c r="FKN267" s="19"/>
      <c r="FKO267" s="19"/>
      <c r="FKP267" s="19"/>
      <c r="FKQ267" s="19"/>
      <c r="FKR267" s="19"/>
      <c r="FKS267" s="19"/>
      <c r="FKT267" s="19"/>
      <c r="FKU267" s="19"/>
      <c r="FKV267" s="19"/>
      <c r="FKW267" s="19"/>
      <c r="FKX267" s="19"/>
      <c r="FKY267" s="19"/>
      <c r="FKZ267" s="19"/>
      <c r="FLA267" s="19"/>
      <c r="FLB267" s="19"/>
      <c r="FLC267" s="19"/>
      <c r="FLD267" s="19"/>
      <c r="FLE267" s="19"/>
      <c r="FLF267" s="19"/>
      <c r="FLG267" s="19"/>
      <c r="FLH267" s="19"/>
      <c r="FLI267" s="19"/>
      <c r="FLJ267" s="19"/>
      <c r="FLK267" s="19"/>
      <c r="FLL267" s="19"/>
      <c r="FLM267" s="19"/>
      <c r="FLN267" s="19"/>
      <c r="FLO267" s="19"/>
      <c r="FLP267" s="19"/>
      <c r="FLQ267" s="19"/>
      <c r="FLR267" s="19"/>
      <c r="FLS267" s="19"/>
      <c r="FLT267" s="19"/>
      <c r="FLU267" s="19"/>
      <c r="FLV267" s="19"/>
      <c r="FLW267" s="19"/>
      <c r="FLX267" s="19"/>
      <c r="FLY267" s="19"/>
      <c r="FLZ267" s="19"/>
      <c r="FMA267" s="19"/>
      <c r="FMB267" s="19"/>
      <c r="FMC267" s="19"/>
      <c r="FMD267" s="19"/>
      <c r="FME267" s="19"/>
      <c r="FMF267" s="19"/>
      <c r="FMG267" s="19"/>
      <c r="FMH267" s="19"/>
      <c r="FMI267" s="19"/>
      <c r="FMJ267" s="19"/>
      <c r="FMK267" s="19"/>
      <c r="FML267" s="19"/>
      <c r="FMM267" s="19"/>
      <c r="FMN267" s="19"/>
      <c r="FMO267" s="19"/>
      <c r="FMP267" s="19"/>
      <c r="FMQ267" s="19"/>
      <c r="FMR267" s="19"/>
      <c r="FMS267" s="19"/>
      <c r="FMT267" s="19"/>
      <c r="FMU267" s="19"/>
      <c r="FMV267" s="19"/>
      <c r="FMW267" s="19"/>
      <c r="FMX267" s="19"/>
      <c r="FMY267" s="19"/>
      <c r="FMZ267" s="19"/>
      <c r="FNA267" s="19"/>
      <c r="FNB267" s="19"/>
      <c r="FNC267" s="19"/>
      <c r="FND267" s="19"/>
      <c r="FNE267" s="19"/>
      <c r="FNF267" s="19"/>
      <c r="FNG267" s="19"/>
      <c r="FNH267" s="19"/>
      <c r="FNI267" s="19"/>
      <c r="FNJ267" s="19"/>
      <c r="FNK267" s="19"/>
      <c r="FNL267" s="19"/>
      <c r="FNM267" s="19"/>
      <c r="FNN267" s="19"/>
      <c r="FNO267" s="19"/>
      <c r="FNP267" s="19"/>
      <c r="FNQ267" s="19"/>
      <c r="FNR267" s="19"/>
      <c r="FNS267" s="19"/>
      <c r="FNT267" s="19"/>
      <c r="FNU267" s="19"/>
      <c r="FNV267" s="19"/>
      <c r="FNW267" s="19"/>
      <c r="FNX267" s="19"/>
      <c r="FNY267" s="19"/>
      <c r="FNZ267" s="19"/>
      <c r="FOA267" s="19"/>
      <c r="FOB267" s="19"/>
      <c r="FOC267" s="19"/>
      <c r="FOD267" s="19"/>
      <c r="FOE267" s="19"/>
      <c r="FOF267" s="19"/>
      <c r="FOG267" s="19"/>
      <c r="FOH267" s="19"/>
      <c r="FOI267" s="19"/>
      <c r="FOJ267" s="19"/>
      <c r="FOK267" s="19"/>
      <c r="FOL267" s="19"/>
      <c r="FOM267" s="19"/>
      <c r="FON267" s="19"/>
      <c r="FOO267" s="19"/>
      <c r="FOP267" s="19"/>
      <c r="FOQ267" s="19"/>
      <c r="FOR267" s="19"/>
      <c r="FOS267" s="19"/>
      <c r="FOT267" s="19"/>
      <c r="FOU267" s="19"/>
      <c r="FOV267" s="19"/>
      <c r="FOW267" s="19"/>
      <c r="FOX267" s="19"/>
      <c r="FOY267" s="19"/>
      <c r="FOZ267" s="19"/>
      <c r="FPA267" s="19"/>
      <c r="FPB267" s="19"/>
      <c r="FPC267" s="19"/>
      <c r="FPD267" s="19"/>
      <c r="FPE267" s="19"/>
      <c r="FPF267" s="19"/>
      <c r="FPG267" s="19"/>
      <c r="FPH267" s="19"/>
      <c r="FPI267" s="19"/>
      <c r="FPJ267" s="19"/>
      <c r="FPK267" s="19"/>
      <c r="FPL267" s="19"/>
      <c r="FPM267" s="19"/>
      <c r="FPN267" s="19"/>
      <c r="FPO267" s="19"/>
      <c r="FPP267" s="19"/>
      <c r="FPQ267" s="19"/>
      <c r="FPR267" s="19"/>
      <c r="FPS267" s="19"/>
      <c r="FPT267" s="19"/>
      <c r="FPU267" s="19"/>
      <c r="FPV267" s="19"/>
      <c r="FPW267" s="19"/>
      <c r="FPX267" s="19"/>
      <c r="FPY267" s="19"/>
      <c r="FPZ267" s="19"/>
      <c r="FQA267" s="19"/>
      <c r="FQB267" s="19"/>
      <c r="FQC267" s="19"/>
      <c r="FQD267" s="19"/>
      <c r="FQE267" s="19"/>
      <c r="FQF267" s="19"/>
      <c r="FQG267" s="19"/>
      <c r="FQH267" s="19"/>
      <c r="FQI267" s="19"/>
      <c r="FQJ267" s="19"/>
      <c r="FQK267" s="19"/>
      <c r="FQL267" s="19"/>
      <c r="FQM267" s="19"/>
      <c r="FQN267" s="19"/>
      <c r="FQO267" s="19"/>
      <c r="FQP267" s="19"/>
      <c r="FQQ267" s="19"/>
      <c r="FQR267" s="19"/>
      <c r="FQS267" s="19"/>
      <c r="FQT267" s="19"/>
      <c r="FQU267" s="19"/>
      <c r="FQV267" s="19"/>
      <c r="FQW267" s="19"/>
      <c r="FQX267" s="19"/>
      <c r="FQY267" s="19"/>
      <c r="FQZ267" s="19"/>
      <c r="FRA267" s="19"/>
      <c r="FRB267" s="19"/>
      <c r="FRC267" s="19"/>
      <c r="FRD267" s="19"/>
      <c r="FRE267" s="19"/>
      <c r="FRF267" s="19"/>
      <c r="FRG267" s="19"/>
      <c r="FRH267" s="19"/>
      <c r="FRI267" s="19"/>
      <c r="FRJ267" s="19"/>
      <c r="FRK267" s="19"/>
      <c r="FRL267" s="19"/>
      <c r="FRM267" s="19"/>
      <c r="FRN267" s="19"/>
      <c r="FRO267" s="19"/>
      <c r="FRP267" s="19"/>
      <c r="FRQ267" s="19"/>
      <c r="FRR267" s="19"/>
      <c r="FRS267" s="19"/>
      <c r="FRT267" s="19"/>
      <c r="FRU267" s="19"/>
      <c r="FRV267" s="19"/>
      <c r="FRW267" s="19"/>
      <c r="FRX267" s="19"/>
      <c r="FRY267" s="19"/>
      <c r="FRZ267" s="19"/>
      <c r="FSA267" s="19"/>
      <c r="FSB267" s="19"/>
      <c r="FSC267" s="19"/>
      <c r="FSD267" s="19"/>
      <c r="FSE267" s="19"/>
      <c r="FSF267" s="19"/>
      <c r="FSG267" s="19"/>
      <c r="FSH267" s="19"/>
      <c r="FSI267" s="19"/>
      <c r="FSJ267" s="19"/>
      <c r="FSK267" s="19"/>
      <c r="FSL267" s="19"/>
      <c r="FSM267" s="19"/>
      <c r="FSN267" s="19"/>
      <c r="FSO267" s="19"/>
      <c r="FSP267" s="19"/>
      <c r="FSQ267" s="19"/>
      <c r="FSR267" s="19"/>
      <c r="FSS267" s="19"/>
      <c r="FST267" s="19"/>
      <c r="FSU267" s="19"/>
      <c r="FSV267" s="19"/>
      <c r="FSW267" s="19"/>
      <c r="FSX267" s="19"/>
      <c r="FSY267" s="19"/>
      <c r="FSZ267" s="19"/>
      <c r="FTA267" s="19"/>
      <c r="FTB267" s="19"/>
      <c r="FTC267" s="19"/>
      <c r="FTD267" s="19"/>
      <c r="FTE267" s="19"/>
      <c r="FTF267" s="19"/>
      <c r="FTG267" s="19"/>
      <c r="FTH267" s="19"/>
      <c r="FTI267" s="19"/>
      <c r="FTJ267" s="19"/>
      <c r="FTK267" s="19"/>
      <c r="FTL267" s="19"/>
      <c r="FTM267" s="19"/>
      <c r="FTN267" s="19"/>
      <c r="FTO267" s="19"/>
      <c r="FTP267" s="19"/>
      <c r="FTQ267" s="19"/>
      <c r="FTR267" s="19"/>
      <c r="FTS267" s="19"/>
      <c r="FTT267" s="19"/>
      <c r="FTU267" s="19"/>
      <c r="FTV267" s="19"/>
      <c r="FTW267" s="19"/>
      <c r="FTX267" s="19"/>
      <c r="FTY267" s="19"/>
      <c r="FTZ267" s="19"/>
      <c r="FUA267" s="19"/>
      <c r="FUB267" s="19"/>
      <c r="FUC267" s="19"/>
      <c r="FUD267" s="19"/>
      <c r="FUE267" s="19"/>
      <c r="FUF267" s="19"/>
      <c r="FUG267" s="19"/>
      <c r="FUH267" s="19"/>
      <c r="FUI267" s="19"/>
      <c r="FUJ267" s="19"/>
      <c r="FUK267" s="19"/>
      <c r="FUL267" s="19"/>
      <c r="FUM267" s="19"/>
      <c r="FUN267" s="19"/>
      <c r="FUO267" s="19"/>
      <c r="FUP267" s="19"/>
      <c r="FUQ267" s="19"/>
      <c r="FUR267" s="19"/>
      <c r="FUS267" s="19"/>
      <c r="FUT267" s="19"/>
      <c r="FUU267" s="19"/>
      <c r="FUV267" s="19"/>
      <c r="FUW267" s="19"/>
      <c r="FUX267" s="19"/>
      <c r="FUY267" s="19"/>
      <c r="FUZ267" s="19"/>
      <c r="FVA267" s="19"/>
      <c r="FVB267" s="19"/>
      <c r="FVC267" s="19"/>
      <c r="FVD267" s="19"/>
      <c r="FVE267" s="19"/>
      <c r="FVF267" s="19"/>
      <c r="FVG267" s="19"/>
      <c r="FVH267" s="19"/>
      <c r="FVI267" s="19"/>
      <c r="FVJ267" s="19"/>
      <c r="FVK267" s="19"/>
      <c r="FVL267" s="19"/>
      <c r="FVM267" s="19"/>
      <c r="FVN267" s="19"/>
      <c r="FVO267" s="19"/>
      <c r="FVP267" s="19"/>
      <c r="FVQ267" s="19"/>
      <c r="FVR267" s="19"/>
      <c r="FVS267" s="19"/>
      <c r="FVT267" s="19"/>
      <c r="FVU267" s="19"/>
      <c r="FVV267" s="19"/>
      <c r="FVW267" s="19"/>
      <c r="FVX267" s="19"/>
      <c r="FVY267" s="19"/>
      <c r="FVZ267" s="19"/>
      <c r="FWA267" s="19"/>
      <c r="FWB267" s="19"/>
      <c r="FWC267" s="19"/>
      <c r="FWD267" s="19"/>
      <c r="FWE267" s="19"/>
      <c r="FWF267" s="19"/>
      <c r="FWG267" s="19"/>
      <c r="FWH267" s="19"/>
      <c r="FWI267" s="19"/>
      <c r="FWJ267" s="19"/>
      <c r="FWK267" s="19"/>
      <c r="FWL267" s="19"/>
      <c r="FWM267" s="19"/>
      <c r="FWN267" s="19"/>
      <c r="FWO267" s="19"/>
      <c r="FWP267" s="19"/>
      <c r="FWQ267" s="19"/>
      <c r="FWR267" s="19"/>
      <c r="FWS267" s="19"/>
      <c r="FWT267" s="19"/>
      <c r="FWU267" s="19"/>
      <c r="FWV267" s="19"/>
      <c r="FWW267" s="19"/>
      <c r="FWX267" s="19"/>
      <c r="FWY267" s="19"/>
      <c r="FWZ267" s="19"/>
      <c r="FXA267" s="19"/>
      <c r="FXB267" s="19"/>
      <c r="FXC267" s="19"/>
      <c r="FXD267" s="19"/>
      <c r="FXE267" s="19"/>
      <c r="FXF267" s="19"/>
      <c r="FXG267" s="19"/>
      <c r="FXH267" s="19"/>
      <c r="FXI267" s="19"/>
      <c r="FXJ267" s="19"/>
      <c r="FXK267" s="19"/>
      <c r="FXL267" s="19"/>
      <c r="FXM267" s="19"/>
      <c r="FXN267" s="19"/>
      <c r="FXO267" s="19"/>
      <c r="FXP267" s="19"/>
      <c r="FXQ267" s="19"/>
      <c r="FXR267" s="19"/>
      <c r="FXS267" s="19"/>
      <c r="FXT267" s="19"/>
      <c r="FXU267" s="19"/>
      <c r="FXV267" s="19"/>
      <c r="FXW267" s="19"/>
      <c r="FXX267" s="19"/>
      <c r="FXY267" s="19"/>
      <c r="FXZ267" s="19"/>
      <c r="FYA267" s="19"/>
      <c r="FYB267" s="19"/>
      <c r="FYC267" s="19"/>
      <c r="FYD267" s="19"/>
      <c r="FYE267" s="19"/>
      <c r="FYF267" s="19"/>
      <c r="FYG267" s="19"/>
      <c r="FYH267" s="19"/>
      <c r="FYI267" s="19"/>
      <c r="FYJ267" s="19"/>
      <c r="FYK267" s="19"/>
      <c r="FYL267" s="19"/>
      <c r="FYM267" s="19"/>
      <c r="FYN267" s="19"/>
      <c r="FYO267" s="19"/>
      <c r="FYP267" s="19"/>
      <c r="FYQ267" s="19"/>
      <c r="FYR267" s="19"/>
      <c r="FYS267" s="19"/>
      <c r="FYT267" s="19"/>
      <c r="FYU267" s="19"/>
      <c r="FYV267" s="19"/>
      <c r="FYW267" s="19"/>
      <c r="FYX267" s="19"/>
      <c r="FYY267" s="19"/>
      <c r="FYZ267" s="19"/>
      <c r="FZA267" s="19"/>
      <c r="FZB267" s="19"/>
      <c r="FZC267" s="19"/>
      <c r="FZD267" s="19"/>
      <c r="FZE267" s="19"/>
      <c r="FZF267" s="19"/>
      <c r="FZG267" s="19"/>
      <c r="FZH267" s="19"/>
      <c r="FZI267" s="19"/>
      <c r="FZJ267" s="19"/>
      <c r="FZK267" s="19"/>
      <c r="FZL267" s="19"/>
      <c r="FZM267" s="19"/>
      <c r="FZN267" s="19"/>
      <c r="FZO267" s="19"/>
      <c r="FZP267" s="19"/>
      <c r="FZQ267" s="19"/>
      <c r="FZR267" s="19"/>
      <c r="FZS267" s="19"/>
      <c r="FZT267" s="19"/>
      <c r="FZU267" s="19"/>
      <c r="FZV267" s="19"/>
      <c r="FZW267" s="19"/>
      <c r="FZX267" s="19"/>
      <c r="FZY267" s="19"/>
      <c r="FZZ267" s="19"/>
      <c r="GAA267" s="19"/>
      <c r="GAB267" s="19"/>
      <c r="GAC267" s="19"/>
      <c r="GAD267" s="19"/>
      <c r="GAE267" s="19"/>
      <c r="GAF267" s="19"/>
      <c r="GAG267" s="19"/>
      <c r="GAH267" s="19"/>
      <c r="GAI267" s="19"/>
      <c r="GAJ267" s="19"/>
      <c r="GAK267" s="19"/>
      <c r="GAL267" s="19"/>
      <c r="GAM267" s="19"/>
      <c r="GAN267" s="19"/>
      <c r="GAO267" s="19"/>
      <c r="GAP267" s="19"/>
      <c r="GAQ267" s="19"/>
      <c r="GAR267" s="19"/>
      <c r="GAS267" s="19"/>
      <c r="GAT267" s="19"/>
      <c r="GAU267" s="19"/>
      <c r="GAV267" s="19"/>
      <c r="GAW267" s="19"/>
      <c r="GAX267" s="19"/>
      <c r="GAY267" s="19"/>
      <c r="GAZ267" s="19"/>
      <c r="GBA267" s="19"/>
      <c r="GBB267" s="19"/>
      <c r="GBC267" s="19"/>
      <c r="GBD267" s="19"/>
      <c r="GBE267" s="19"/>
      <c r="GBF267" s="19"/>
      <c r="GBG267" s="19"/>
      <c r="GBH267" s="19"/>
      <c r="GBI267" s="19"/>
      <c r="GBJ267" s="19"/>
      <c r="GBK267" s="19"/>
      <c r="GBL267" s="19"/>
      <c r="GBM267" s="19"/>
      <c r="GBN267" s="19"/>
      <c r="GBO267" s="19"/>
      <c r="GBP267" s="19"/>
      <c r="GBQ267" s="19"/>
      <c r="GBR267" s="19"/>
      <c r="GBS267" s="19"/>
      <c r="GBT267" s="19"/>
      <c r="GBU267" s="19"/>
      <c r="GBV267" s="19"/>
      <c r="GBW267" s="19"/>
      <c r="GBX267" s="19"/>
      <c r="GBY267" s="19"/>
      <c r="GBZ267" s="19"/>
      <c r="GCA267" s="19"/>
      <c r="GCB267" s="19"/>
      <c r="GCC267" s="19"/>
      <c r="GCD267" s="19"/>
      <c r="GCE267" s="19"/>
      <c r="GCF267" s="19"/>
      <c r="GCG267" s="19"/>
      <c r="GCH267" s="19"/>
      <c r="GCI267" s="19"/>
      <c r="GCJ267" s="19"/>
      <c r="GCK267" s="19"/>
      <c r="GCL267" s="19"/>
      <c r="GCM267" s="19"/>
      <c r="GCN267" s="19"/>
      <c r="GCO267" s="19"/>
      <c r="GCP267" s="19"/>
      <c r="GCQ267" s="19"/>
      <c r="GCR267" s="19"/>
      <c r="GCS267" s="19"/>
      <c r="GCT267" s="19"/>
      <c r="GCU267" s="19"/>
      <c r="GCV267" s="19"/>
      <c r="GCW267" s="19"/>
      <c r="GCX267" s="19"/>
      <c r="GCY267" s="19"/>
      <c r="GCZ267" s="19"/>
      <c r="GDA267" s="19"/>
      <c r="GDB267" s="19"/>
      <c r="GDC267" s="19"/>
      <c r="GDD267" s="19"/>
      <c r="GDE267" s="19"/>
      <c r="GDF267" s="19"/>
      <c r="GDG267" s="19"/>
      <c r="GDH267" s="19"/>
      <c r="GDI267" s="19"/>
      <c r="GDJ267" s="19"/>
      <c r="GDK267" s="19"/>
      <c r="GDL267" s="19"/>
      <c r="GDM267" s="19"/>
      <c r="GDN267" s="19"/>
      <c r="GDO267" s="19"/>
      <c r="GDP267" s="19"/>
      <c r="GDQ267" s="19"/>
      <c r="GDR267" s="19"/>
      <c r="GDS267" s="19"/>
      <c r="GDT267" s="19"/>
      <c r="GDU267" s="19"/>
      <c r="GDV267" s="19"/>
      <c r="GDW267" s="19"/>
      <c r="GDX267" s="19"/>
      <c r="GDY267" s="19"/>
      <c r="GDZ267" s="19"/>
      <c r="GEA267" s="19"/>
      <c r="GEB267" s="19"/>
      <c r="GEC267" s="19"/>
      <c r="GED267" s="19"/>
      <c r="GEE267" s="19"/>
      <c r="GEF267" s="19"/>
      <c r="GEG267" s="19"/>
      <c r="GEH267" s="19"/>
      <c r="GEI267" s="19"/>
      <c r="GEJ267" s="19"/>
      <c r="GEK267" s="19"/>
      <c r="GEL267" s="19"/>
      <c r="GEM267" s="19"/>
      <c r="GEN267" s="19"/>
      <c r="GEO267" s="19"/>
      <c r="GEP267" s="19"/>
      <c r="GEQ267" s="19"/>
      <c r="GER267" s="19"/>
      <c r="GES267" s="19"/>
      <c r="GET267" s="19"/>
      <c r="GEU267" s="19"/>
      <c r="GEV267" s="19"/>
      <c r="GEW267" s="19"/>
      <c r="GEX267" s="19"/>
      <c r="GEY267" s="19"/>
      <c r="GEZ267" s="19"/>
      <c r="GFA267" s="19"/>
      <c r="GFB267" s="19"/>
      <c r="GFC267" s="19"/>
      <c r="GFD267" s="19"/>
      <c r="GFE267" s="19"/>
      <c r="GFF267" s="19"/>
      <c r="GFG267" s="19"/>
      <c r="GFH267" s="19"/>
      <c r="GFI267" s="19"/>
      <c r="GFJ267" s="19"/>
      <c r="GFK267" s="19"/>
      <c r="GFL267" s="19"/>
      <c r="GFM267" s="19"/>
      <c r="GFN267" s="19"/>
      <c r="GFO267" s="19"/>
      <c r="GFP267" s="19"/>
      <c r="GFQ267" s="19"/>
      <c r="GFR267" s="19"/>
      <c r="GFS267" s="19"/>
      <c r="GFT267" s="19"/>
      <c r="GFU267" s="19"/>
      <c r="GFV267" s="19"/>
      <c r="GFW267" s="19"/>
      <c r="GFX267" s="19"/>
      <c r="GFY267" s="19"/>
      <c r="GFZ267" s="19"/>
      <c r="GGA267" s="19"/>
      <c r="GGB267" s="19"/>
      <c r="GGC267" s="19"/>
      <c r="GGD267" s="19"/>
      <c r="GGE267" s="19"/>
      <c r="GGF267" s="19"/>
      <c r="GGG267" s="19"/>
      <c r="GGH267" s="19"/>
      <c r="GGI267" s="19"/>
      <c r="GGJ267" s="19"/>
      <c r="GGK267" s="19"/>
      <c r="GGL267" s="19"/>
      <c r="GGM267" s="19"/>
      <c r="GGN267" s="19"/>
      <c r="GGO267" s="19"/>
      <c r="GGP267" s="19"/>
      <c r="GGQ267" s="19"/>
      <c r="GGR267" s="19"/>
      <c r="GGS267" s="19"/>
      <c r="GGT267" s="19"/>
      <c r="GGU267" s="19"/>
      <c r="GGV267" s="19"/>
      <c r="GGW267" s="19"/>
      <c r="GGX267" s="19"/>
      <c r="GGY267" s="19"/>
      <c r="GGZ267" s="19"/>
      <c r="GHA267" s="19"/>
      <c r="GHB267" s="19"/>
      <c r="GHC267" s="19"/>
      <c r="GHD267" s="19"/>
      <c r="GHE267" s="19"/>
      <c r="GHF267" s="19"/>
      <c r="GHG267" s="19"/>
      <c r="GHH267" s="19"/>
      <c r="GHI267" s="19"/>
      <c r="GHJ267" s="19"/>
      <c r="GHK267" s="19"/>
      <c r="GHL267" s="19"/>
      <c r="GHM267" s="19"/>
      <c r="GHN267" s="19"/>
      <c r="GHO267" s="19"/>
      <c r="GHP267" s="19"/>
      <c r="GHQ267" s="19"/>
      <c r="GHR267" s="19"/>
      <c r="GHS267" s="19"/>
      <c r="GHT267" s="19"/>
      <c r="GHU267" s="19"/>
      <c r="GHV267" s="19"/>
      <c r="GHW267" s="19"/>
      <c r="GHX267" s="19"/>
      <c r="GHY267" s="19"/>
      <c r="GHZ267" s="19"/>
      <c r="GIA267" s="19"/>
      <c r="GIB267" s="19"/>
      <c r="GIC267" s="19"/>
      <c r="GID267" s="19"/>
      <c r="GIE267" s="19"/>
      <c r="GIF267" s="19"/>
      <c r="GIG267" s="19"/>
      <c r="GIH267" s="19"/>
      <c r="GII267" s="19"/>
      <c r="GIJ267" s="19"/>
      <c r="GIK267" s="19"/>
      <c r="GIL267" s="19"/>
      <c r="GIM267" s="19"/>
      <c r="GIN267" s="19"/>
      <c r="GIO267" s="19"/>
      <c r="GIP267" s="19"/>
      <c r="GIQ267" s="19"/>
      <c r="GIR267" s="19"/>
      <c r="GIS267" s="19"/>
      <c r="GIT267" s="19"/>
      <c r="GIU267" s="19"/>
      <c r="GIV267" s="19"/>
      <c r="GIW267" s="19"/>
      <c r="GIX267" s="19"/>
      <c r="GIY267" s="19"/>
      <c r="GIZ267" s="19"/>
      <c r="GJA267" s="19"/>
      <c r="GJB267" s="19"/>
      <c r="GJC267" s="19"/>
      <c r="GJD267" s="19"/>
      <c r="GJE267" s="19"/>
      <c r="GJF267" s="19"/>
      <c r="GJG267" s="19"/>
      <c r="GJH267" s="19"/>
      <c r="GJI267" s="19"/>
      <c r="GJJ267" s="19"/>
      <c r="GJK267" s="19"/>
      <c r="GJL267" s="19"/>
      <c r="GJM267" s="19"/>
      <c r="GJN267" s="19"/>
      <c r="GJO267" s="19"/>
      <c r="GJP267" s="19"/>
      <c r="GJQ267" s="19"/>
      <c r="GJR267" s="19"/>
      <c r="GJS267" s="19"/>
      <c r="GJT267" s="19"/>
      <c r="GJU267" s="19"/>
      <c r="GJV267" s="19"/>
      <c r="GJW267" s="19"/>
      <c r="GJX267" s="19"/>
      <c r="GJY267" s="19"/>
      <c r="GJZ267" s="19"/>
      <c r="GKA267" s="19"/>
      <c r="GKB267" s="19"/>
      <c r="GKC267" s="19"/>
      <c r="GKD267" s="19"/>
      <c r="GKE267" s="19"/>
      <c r="GKF267" s="19"/>
      <c r="GKG267" s="19"/>
      <c r="GKH267" s="19"/>
      <c r="GKI267" s="19"/>
      <c r="GKJ267" s="19"/>
      <c r="GKK267" s="19"/>
      <c r="GKL267" s="19"/>
      <c r="GKM267" s="19"/>
      <c r="GKN267" s="19"/>
      <c r="GKO267" s="19"/>
      <c r="GKP267" s="19"/>
      <c r="GKQ267" s="19"/>
      <c r="GKR267" s="19"/>
      <c r="GKS267" s="19"/>
      <c r="GKT267" s="19"/>
      <c r="GKU267" s="19"/>
      <c r="GKV267" s="19"/>
      <c r="GKW267" s="19"/>
      <c r="GKX267" s="19"/>
      <c r="GKY267" s="19"/>
      <c r="GKZ267" s="19"/>
      <c r="GLA267" s="19"/>
      <c r="GLB267" s="19"/>
      <c r="GLC267" s="19"/>
      <c r="GLD267" s="19"/>
      <c r="GLE267" s="19"/>
      <c r="GLF267" s="19"/>
      <c r="GLG267" s="19"/>
      <c r="GLH267" s="19"/>
      <c r="GLI267" s="19"/>
      <c r="GLJ267" s="19"/>
      <c r="GLK267" s="19"/>
      <c r="GLL267" s="19"/>
      <c r="GLM267" s="19"/>
      <c r="GLN267" s="19"/>
      <c r="GLO267" s="19"/>
      <c r="GLP267" s="19"/>
      <c r="GLQ267" s="19"/>
      <c r="GLR267" s="19"/>
      <c r="GLS267" s="19"/>
      <c r="GLT267" s="19"/>
      <c r="GLU267" s="19"/>
      <c r="GLV267" s="19"/>
      <c r="GLW267" s="19"/>
      <c r="GLX267" s="19"/>
      <c r="GLY267" s="19"/>
      <c r="GLZ267" s="19"/>
      <c r="GMA267" s="19"/>
      <c r="GMB267" s="19"/>
      <c r="GMC267" s="19"/>
      <c r="GMD267" s="19"/>
      <c r="GME267" s="19"/>
      <c r="GMF267" s="19"/>
      <c r="GMG267" s="19"/>
      <c r="GMH267" s="19"/>
      <c r="GMI267" s="19"/>
      <c r="GMJ267" s="19"/>
      <c r="GMK267" s="19"/>
      <c r="GML267" s="19"/>
      <c r="GMM267" s="19"/>
      <c r="GMN267" s="19"/>
      <c r="GMO267" s="19"/>
      <c r="GMP267" s="19"/>
      <c r="GMQ267" s="19"/>
      <c r="GMR267" s="19"/>
      <c r="GMS267" s="19"/>
      <c r="GMT267" s="19"/>
      <c r="GMU267" s="19"/>
      <c r="GMV267" s="19"/>
      <c r="GMW267" s="19"/>
      <c r="GMX267" s="19"/>
      <c r="GMY267" s="19"/>
      <c r="GMZ267" s="19"/>
      <c r="GNA267" s="19"/>
      <c r="GNB267" s="19"/>
      <c r="GNC267" s="19"/>
      <c r="GND267" s="19"/>
      <c r="GNE267" s="19"/>
      <c r="GNF267" s="19"/>
      <c r="GNG267" s="19"/>
      <c r="GNH267" s="19"/>
      <c r="GNI267" s="19"/>
      <c r="GNJ267" s="19"/>
      <c r="GNK267" s="19"/>
      <c r="GNL267" s="19"/>
      <c r="GNM267" s="19"/>
      <c r="GNN267" s="19"/>
      <c r="GNO267" s="19"/>
      <c r="GNP267" s="19"/>
      <c r="GNQ267" s="19"/>
      <c r="GNR267" s="19"/>
      <c r="GNS267" s="19"/>
      <c r="GNT267" s="19"/>
      <c r="GNU267" s="19"/>
      <c r="GNV267" s="19"/>
      <c r="GNW267" s="19"/>
      <c r="GNX267" s="19"/>
      <c r="GNY267" s="19"/>
      <c r="GNZ267" s="19"/>
      <c r="GOA267" s="19"/>
      <c r="GOB267" s="19"/>
      <c r="GOC267" s="19"/>
      <c r="GOD267" s="19"/>
      <c r="GOE267" s="19"/>
      <c r="GOF267" s="19"/>
      <c r="GOG267" s="19"/>
      <c r="GOH267" s="19"/>
      <c r="GOI267" s="19"/>
      <c r="GOJ267" s="19"/>
      <c r="GOK267" s="19"/>
      <c r="GOL267" s="19"/>
      <c r="GOM267" s="19"/>
      <c r="GON267" s="19"/>
      <c r="GOO267" s="19"/>
      <c r="GOP267" s="19"/>
      <c r="GOQ267" s="19"/>
      <c r="GOR267" s="19"/>
      <c r="GOS267" s="19"/>
      <c r="GOT267" s="19"/>
      <c r="GOU267" s="19"/>
      <c r="GOV267" s="19"/>
      <c r="GOW267" s="19"/>
      <c r="GOX267" s="19"/>
      <c r="GOY267" s="19"/>
      <c r="GOZ267" s="19"/>
      <c r="GPA267" s="19"/>
      <c r="GPB267" s="19"/>
      <c r="GPC267" s="19"/>
      <c r="GPD267" s="19"/>
      <c r="GPE267" s="19"/>
      <c r="GPF267" s="19"/>
      <c r="GPG267" s="19"/>
      <c r="GPH267" s="19"/>
      <c r="GPI267" s="19"/>
      <c r="GPJ267" s="19"/>
      <c r="GPK267" s="19"/>
      <c r="GPL267" s="19"/>
      <c r="GPM267" s="19"/>
      <c r="GPN267" s="19"/>
      <c r="GPO267" s="19"/>
      <c r="GPP267" s="19"/>
      <c r="GPQ267" s="19"/>
      <c r="GPR267" s="19"/>
      <c r="GPS267" s="19"/>
      <c r="GPT267" s="19"/>
      <c r="GPU267" s="19"/>
      <c r="GPV267" s="19"/>
      <c r="GPW267" s="19"/>
      <c r="GPX267" s="19"/>
      <c r="GPY267" s="19"/>
      <c r="GPZ267" s="19"/>
      <c r="GQA267" s="19"/>
      <c r="GQB267" s="19"/>
      <c r="GQC267" s="19"/>
      <c r="GQD267" s="19"/>
      <c r="GQE267" s="19"/>
      <c r="GQF267" s="19"/>
      <c r="GQG267" s="19"/>
      <c r="GQH267" s="19"/>
      <c r="GQI267" s="19"/>
      <c r="GQJ267" s="19"/>
      <c r="GQK267" s="19"/>
      <c r="GQL267" s="19"/>
      <c r="GQM267" s="19"/>
      <c r="GQN267" s="19"/>
      <c r="GQO267" s="19"/>
      <c r="GQP267" s="19"/>
      <c r="GQQ267" s="19"/>
      <c r="GQR267" s="19"/>
      <c r="GQS267" s="19"/>
      <c r="GQT267" s="19"/>
      <c r="GQU267" s="19"/>
      <c r="GQV267" s="19"/>
      <c r="GQW267" s="19"/>
      <c r="GQX267" s="19"/>
      <c r="GQY267" s="19"/>
      <c r="GQZ267" s="19"/>
      <c r="GRA267" s="19"/>
      <c r="GRB267" s="19"/>
      <c r="GRC267" s="19"/>
      <c r="GRD267" s="19"/>
      <c r="GRE267" s="19"/>
      <c r="GRF267" s="19"/>
      <c r="GRG267" s="19"/>
      <c r="GRH267" s="19"/>
      <c r="GRI267" s="19"/>
      <c r="GRJ267" s="19"/>
      <c r="GRK267" s="19"/>
      <c r="GRL267" s="19"/>
      <c r="GRM267" s="19"/>
      <c r="GRN267" s="19"/>
      <c r="GRO267" s="19"/>
      <c r="GRP267" s="19"/>
      <c r="GRQ267" s="19"/>
      <c r="GRR267" s="19"/>
      <c r="GRS267" s="19"/>
      <c r="GRT267" s="19"/>
      <c r="GRU267" s="19"/>
      <c r="GRV267" s="19"/>
      <c r="GRW267" s="19"/>
      <c r="GRX267" s="19"/>
      <c r="GRY267" s="19"/>
      <c r="GRZ267" s="19"/>
      <c r="GSA267" s="19"/>
      <c r="GSB267" s="19"/>
      <c r="GSC267" s="19"/>
      <c r="GSD267" s="19"/>
      <c r="GSE267" s="19"/>
      <c r="GSF267" s="19"/>
      <c r="GSG267" s="19"/>
      <c r="GSH267" s="19"/>
      <c r="GSI267" s="19"/>
      <c r="GSJ267" s="19"/>
      <c r="GSK267" s="19"/>
      <c r="GSL267" s="19"/>
      <c r="GSM267" s="19"/>
      <c r="GSN267" s="19"/>
      <c r="GSO267" s="19"/>
      <c r="GSP267" s="19"/>
      <c r="GSQ267" s="19"/>
      <c r="GSR267" s="19"/>
      <c r="GSS267" s="19"/>
      <c r="GST267" s="19"/>
      <c r="GSU267" s="19"/>
      <c r="GSV267" s="19"/>
      <c r="GSW267" s="19"/>
      <c r="GSX267" s="19"/>
      <c r="GSY267" s="19"/>
      <c r="GSZ267" s="19"/>
      <c r="GTA267" s="19"/>
      <c r="GTB267" s="19"/>
      <c r="GTC267" s="19"/>
      <c r="GTD267" s="19"/>
      <c r="GTE267" s="19"/>
      <c r="GTF267" s="19"/>
      <c r="GTG267" s="19"/>
      <c r="GTH267" s="19"/>
      <c r="GTI267" s="19"/>
      <c r="GTJ267" s="19"/>
      <c r="GTK267" s="19"/>
      <c r="GTL267" s="19"/>
      <c r="GTM267" s="19"/>
      <c r="GTN267" s="19"/>
      <c r="GTO267" s="19"/>
      <c r="GTP267" s="19"/>
      <c r="GTQ267" s="19"/>
      <c r="GTR267" s="19"/>
      <c r="GTS267" s="19"/>
      <c r="GTT267" s="19"/>
      <c r="GTU267" s="19"/>
      <c r="GTV267" s="19"/>
      <c r="GTW267" s="19"/>
      <c r="GTX267" s="19"/>
      <c r="GTY267" s="19"/>
      <c r="GTZ267" s="19"/>
      <c r="GUA267" s="19"/>
      <c r="GUB267" s="19"/>
      <c r="GUC267" s="19"/>
      <c r="GUD267" s="19"/>
      <c r="GUE267" s="19"/>
      <c r="GUF267" s="19"/>
      <c r="GUG267" s="19"/>
      <c r="GUH267" s="19"/>
      <c r="GUI267" s="19"/>
      <c r="GUJ267" s="19"/>
      <c r="GUK267" s="19"/>
      <c r="GUL267" s="19"/>
      <c r="GUM267" s="19"/>
      <c r="GUN267" s="19"/>
      <c r="GUO267" s="19"/>
      <c r="GUP267" s="19"/>
      <c r="GUQ267" s="19"/>
      <c r="GUR267" s="19"/>
      <c r="GUS267" s="19"/>
      <c r="GUT267" s="19"/>
      <c r="GUU267" s="19"/>
      <c r="GUV267" s="19"/>
      <c r="GUW267" s="19"/>
      <c r="GUX267" s="19"/>
      <c r="GUY267" s="19"/>
      <c r="GUZ267" s="19"/>
      <c r="GVA267" s="19"/>
      <c r="GVB267" s="19"/>
      <c r="GVC267" s="19"/>
      <c r="GVD267" s="19"/>
      <c r="GVE267" s="19"/>
      <c r="GVF267" s="19"/>
      <c r="GVG267" s="19"/>
      <c r="GVH267" s="19"/>
      <c r="GVI267" s="19"/>
      <c r="GVJ267" s="19"/>
      <c r="GVK267" s="19"/>
      <c r="GVL267" s="19"/>
      <c r="GVM267" s="19"/>
      <c r="GVN267" s="19"/>
      <c r="GVO267" s="19"/>
      <c r="GVP267" s="19"/>
      <c r="GVQ267" s="19"/>
      <c r="GVR267" s="19"/>
      <c r="GVS267" s="19"/>
      <c r="GVT267" s="19"/>
      <c r="GVU267" s="19"/>
      <c r="GVV267" s="19"/>
      <c r="GVW267" s="19"/>
      <c r="GVX267" s="19"/>
      <c r="GVY267" s="19"/>
      <c r="GVZ267" s="19"/>
      <c r="GWA267" s="19"/>
      <c r="GWB267" s="19"/>
      <c r="GWC267" s="19"/>
      <c r="GWD267" s="19"/>
      <c r="GWE267" s="19"/>
      <c r="GWF267" s="19"/>
      <c r="GWG267" s="19"/>
      <c r="GWH267" s="19"/>
      <c r="GWI267" s="19"/>
      <c r="GWJ267" s="19"/>
      <c r="GWK267" s="19"/>
      <c r="GWL267" s="19"/>
      <c r="GWM267" s="19"/>
      <c r="GWN267" s="19"/>
      <c r="GWO267" s="19"/>
      <c r="GWP267" s="19"/>
      <c r="GWQ267" s="19"/>
      <c r="GWR267" s="19"/>
      <c r="GWS267" s="19"/>
      <c r="GWT267" s="19"/>
      <c r="GWU267" s="19"/>
      <c r="GWV267" s="19"/>
      <c r="GWW267" s="19"/>
      <c r="GWX267" s="19"/>
      <c r="GWY267" s="19"/>
      <c r="GWZ267" s="19"/>
      <c r="GXA267" s="19"/>
      <c r="GXB267" s="19"/>
      <c r="GXC267" s="19"/>
      <c r="GXD267" s="19"/>
      <c r="GXE267" s="19"/>
      <c r="GXF267" s="19"/>
      <c r="GXG267" s="19"/>
      <c r="GXH267" s="19"/>
      <c r="GXI267" s="19"/>
      <c r="GXJ267" s="19"/>
      <c r="GXK267" s="19"/>
      <c r="GXL267" s="19"/>
      <c r="GXM267" s="19"/>
      <c r="GXN267" s="19"/>
      <c r="GXO267" s="19"/>
      <c r="GXP267" s="19"/>
      <c r="GXQ267" s="19"/>
      <c r="GXR267" s="19"/>
      <c r="GXS267" s="19"/>
      <c r="GXT267" s="19"/>
      <c r="GXU267" s="19"/>
      <c r="GXV267" s="19"/>
      <c r="GXW267" s="19"/>
      <c r="GXX267" s="19"/>
      <c r="GXY267" s="19"/>
      <c r="GXZ267" s="19"/>
      <c r="GYA267" s="19"/>
      <c r="GYB267" s="19"/>
      <c r="GYC267" s="19"/>
      <c r="GYD267" s="19"/>
      <c r="GYE267" s="19"/>
      <c r="GYF267" s="19"/>
      <c r="GYG267" s="19"/>
      <c r="GYH267" s="19"/>
      <c r="GYI267" s="19"/>
      <c r="GYJ267" s="19"/>
      <c r="GYK267" s="19"/>
      <c r="GYL267" s="19"/>
      <c r="GYM267" s="19"/>
      <c r="GYN267" s="19"/>
      <c r="GYO267" s="19"/>
      <c r="GYP267" s="19"/>
      <c r="GYQ267" s="19"/>
      <c r="GYR267" s="19"/>
      <c r="GYS267" s="19"/>
      <c r="GYT267" s="19"/>
      <c r="GYU267" s="19"/>
      <c r="GYV267" s="19"/>
      <c r="GYW267" s="19"/>
      <c r="GYX267" s="19"/>
      <c r="GYY267" s="19"/>
      <c r="GYZ267" s="19"/>
      <c r="GZA267" s="19"/>
      <c r="GZB267" s="19"/>
      <c r="GZC267" s="19"/>
      <c r="GZD267" s="19"/>
      <c r="GZE267" s="19"/>
      <c r="GZF267" s="19"/>
      <c r="GZG267" s="19"/>
      <c r="GZH267" s="19"/>
      <c r="GZI267" s="19"/>
      <c r="GZJ267" s="19"/>
      <c r="GZK267" s="19"/>
      <c r="GZL267" s="19"/>
      <c r="GZM267" s="19"/>
      <c r="GZN267" s="19"/>
      <c r="GZO267" s="19"/>
      <c r="GZP267" s="19"/>
      <c r="GZQ267" s="19"/>
      <c r="GZR267" s="19"/>
      <c r="GZS267" s="19"/>
      <c r="GZT267" s="19"/>
      <c r="GZU267" s="19"/>
      <c r="GZV267" s="19"/>
      <c r="GZW267" s="19"/>
      <c r="GZX267" s="19"/>
      <c r="GZY267" s="19"/>
      <c r="GZZ267" s="19"/>
      <c r="HAA267" s="19"/>
      <c r="HAB267" s="19"/>
      <c r="HAC267" s="19"/>
      <c r="HAD267" s="19"/>
      <c r="HAE267" s="19"/>
      <c r="HAF267" s="19"/>
      <c r="HAG267" s="19"/>
      <c r="HAH267" s="19"/>
      <c r="HAI267" s="19"/>
      <c r="HAJ267" s="19"/>
      <c r="HAK267" s="19"/>
      <c r="HAL267" s="19"/>
      <c r="HAM267" s="19"/>
      <c r="HAN267" s="19"/>
      <c r="HAO267" s="19"/>
      <c r="HAP267" s="19"/>
      <c r="HAQ267" s="19"/>
      <c r="HAR267" s="19"/>
      <c r="HAS267" s="19"/>
      <c r="HAT267" s="19"/>
      <c r="HAU267" s="19"/>
      <c r="HAV267" s="19"/>
      <c r="HAW267" s="19"/>
      <c r="HAX267" s="19"/>
      <c r="HAY267" s="19"/>
      <c r="HAZ267" s="19"/>
      <c r="HBA267" s="19"/>
      <c r="HBB267" s="19"/>
      <c r="HBC267" s="19"/>
      <c r="HBD267" s="19"/>
      <c r="HBE267" s="19"/>
      <c r="HBF267" s="19"/>
      <c r="HBG267" s="19"/>
      <c r="HBH267" s="19"/>
      <c r="HBI267" s="19"/>
      <c r="HBJ267" s="19"/>
      <c r="HBK267" s="19"/>
      <c r="HBL267" s="19"/>
      <c r="HBM267" s="19"/>
      <c r="HBN267" s="19"/>
      <c r="HBO267" s="19"/>
      <c r="HBP267" s="19"/>
      <c r="HBQ267" s="19"/>
      <c r="HBR267" s="19"/>
      <c r="HBS267" s="19"/>
      <c r="HBT267" s="19"/>
      <c r="HBU267" s="19"/>
      <c r="HBV267" s="19"/>
      <c r="HBW267" s="19"/>
      <c r="HBX267" s="19"/>
      <c r="HBY267" s="19"/>
      <c r="HBZ267" s="19"/>
      <c r="HCA267" s="19"/>
      <c r="HCB267" s="19"/>
      <c r="HCC267" s="19"/>
      <c r="HCD267" s="19"/>
      <c r="HCE267" s="19"/>
      <c r="HCF267" s="19"/>
      <c r="HCG267" s="19"/>
      <c r="HCH267" s="19"/>
      <c r="HCI267" s="19"/>
      <c r="HCJ267" s="19"/>
      <c r="HCK267" s="19"/>
      <c r="HCL267" s="19"/>
      <c r="HCM267" s="19"/>
      <c r="HCN267" s="19"/>
      <c r="HCO267" s="19"/>
      <c r="HCP267" s="19"/>
      <c r="HCQ267" s="19"/>
      <c r="HCR267" s="19"/>
      <c r="HCS267" s="19"/>
      <c r="HCT267" s="19"/>
      <c r="HCU267" s="19"/>
      <c r="HCV267" s="19"/>
      <c r="HCW267" s="19"/>
      <c r="HCX267" s="19"/>
      <c r="HCY267" s="19"/>
      <c r="HCZ267" s="19"/>
      <c r="HDA267" s="19"/>
      <c r="HDB267" s="19"/>
      <c r="HDC267" s="19"/>
      <c r="HDD267" s="19"/>
      <c r="HDE267" s="19"/>
      <c r="HDF267" s="19"/>
      <c r="HDG267" s="19"/>
      <c r="HDH267" s="19"/>
      <c r="HDI267" s="19"/>
      <c r="HDJ267" s="19"/>
      <c r="HDK267" s="19"/>
      <c r="HDL267" s="19"/>
      <c r="HDM267" s="19"/>
      <c r="HDN267" s="19"/>
      <c r="HDO267" s="19"/>
      <c r="HDP267" s="19"/>
      <c r="HDQ267" s="19"/>
      <c r="HDR267" s="19"/>
      <c r="HDS267" s="19"/>
      <c r="HDT267" s="19"/>
      <c r="HDU267" s="19"/>
      <c r="HDV267" s="19"/>
      <c r="HDW267" s="19"/>
      <c r="HDX267" s="19"/>
      <c r="HDY267" s="19"/>
      <c r="HDZ267" s="19"/>
      <c r="HEA267" s="19"/>
      <c r="HEB267" s="19"/>
      <c r="HEC267" s="19"/>
      <c r="HED267" s="19"/>
      <c r="HEE267" s="19"/>
      <c r="HEF267" s="19"/>
      <c r="HEG267" s="19"/>
      <c r="HEH267" s="19"/>
      <c r="HEI267" s="19"/>
      <c r="HEJ267" s="19"/>
      <c r="HEK267" s="19"/>
      <c r="HEL267" s="19"/>
      <c r="HEM267" s="19"/>
      <c r="HEN267" s="19"/>
      <c r="HEO267" s="19"/>
      <c r="HEP267" s="19"/>
      <c r="HEQ267" s="19"/>
      <c r="HER267" s="19"/>
      <c r="HES267" s="19"/>
      <c r="HET267" s="19"/>
      <c r="HEU267" s="19"/>
      <c r="HEV267" s="19"/>
      <c r="HEW267" s="19"/>
      <c r="HEX267" s="19"/>
      <c r="HEY267" s="19"/>
      <c r="HEZ267" s="19"/>
      <c r="HFA267" s="19"/>
      <c r="HFB267" s="19"/>
      <c r="HFC267" s="19"/>
      <c r="HFD267" s="19"/>
      <c r="HFE267" s="19"/>
      <c r="HFF267" s="19"/>
      <c r="HFG267" s="19"/>
      <c r="HFH267" s="19"/>
      <c r="HFI267" s="19"/>
      <c r="HFJ267" s="19"/>
      <c r="HFK267" s="19"/>
      <c r="HFL267" s="19"/>
      <c r="HFM267" s="19"/>
      <c r="HFN267" s="19"/>
      <c r="HFO267" s="19"/>
      <c r="HFP267" s="19"/>
      <c r="HFQ267" s="19"/>
      <c r="HFR267" s="19"/>
      <c r="HFS267" s="19"/>
      <c r="HFT267" s="19"/>
      <c r="HFU267" s="19"/>
      <c r="HFV267" s="19"/>
      <c r="HFW267" s="19"/>
      <c r="HFX267" s="19"/>
      <c r="HFY267" s="19"/>
      <c r="HFZ267" s="19"/>
      <c r="HGA267" s="19"/>
      <c r="HGB267" s="19"/>
      <c r="HGC267" s="19"/>
      <c r="HGD267" s="19"/>
      <c r="HGE267" s="19"/>
      <c r="HGF267" s="19"/>
      <c r="HGG267" s="19"/>
      <c r="HGH267" s="19"/>
      <c r="HGI267" s="19"/>
      <c r="HGJ267" s="19"/>
      <c r="HGK267" s="19"/>
      <c r="HGL267" s="19"/>
      <c r="HGM267" s="19"/>
      <c r="HGN267" s="19"/>
      <c r="HGO267" s="19"/>
      <c r="HGP267" s="19"/>
      <c r="HGQ267" s="19"/>
      <c r="HGR267" s="19"/>
      <c r="HGS267" s="19"/>
      <c r="HGT267" s="19"/>
      <c r="HGU267" s="19"/>
      <c r="HGV267" s="19"/>
      <c r="HGW267" s="19"/>
      <c r="HGX267" s="19"/>
      <c r="HGY267" s="19"/>
      <c r="HGZ267" s="19"/>
      <c r="HHA267" s="19"/>
      <c r="HHB267" s="19"/>
      <c r="HHC267" s="19"/>
      <c r="HHD267" s="19"/>
      <c r="HHE267" s="19"/>
      <c r="HHF267" s="19"/>
      <c r="HHG267" s="19"/>
      <c r="HHH267" s="19"/>
      <c r="HHI267" s="19"/>
      <c r="HHJ267" s="19"/>
      <c r="HHK267" s="19"/>
      <c r="HHL267" s="19"/>
      <c r="HHM267" s="19"/>
      <c r="HHN267" s="19"/>
      <c r="HHO267" s="19"/>
      <c r="HHP267" s="19"/>
      <c r="HHQ267" s="19"/>
      <c r="HHR267" s="19"/>
      <c r="HHS267" s="19"/>
      <c r="HHT267" s="19"/>
      <c r="HHU267" s="19"/>
      <c r="HHV267" s="19"/>
      <c r="HHW267" s="19"/>
      <c r="HHX267" s="19"/>
      <c r="HHY267" s="19"/>
      <c r="HHZ267" s="19"/>
      <c r="HIA267" s="19"/>
      <c r="HIB267" s="19"/>
      <c r="HIC267" s="19"/>
      <c r="HID267" s="19"/>
      <c r="HIE267" s="19"/>
      <c r="HIF267" s="19"/>
      <c r="HIG267" s="19"/>
      <c r="HIH267" s="19"/>
      <c r="HII267" s="19"/>
      <c r="HIJ267" s="19"/>
      <c r="HIK267" s="19"/>
      <c r="HIL267" s="19"/>
      <c r="HIM267" s="19"/>
      <c r="HIN267" s="19"/>
      <c r="HIO267" s="19"/>
      <c r="HIP267" s="19"/>
      <c r="HIQ267" s="19"/>
      <c r="HIR267" s="19"/>
      <c r="HIS267" s="19"/>
      <c r="HIT267" s="19"/>
      <c r="HIU267" s="19"/>
      <c r="HIV267" s="19"/>
      <c r="HIW267" s="19"/>
      <c r="HIX267" s="19"/>
      <c r="HIY267" s="19"/>
      <c r="HIZ267" s="19"/>
      <c r="HJA267" s="19"/>
      <c r="HJB267" s="19"/>
      <c r="HJC267" s="19"/>
      <c r="HJD267" s="19"/>
      <c r="HJE267" s="19"/>
      <c r="HJF267" s="19"/>
      <c r="HJG267" s="19"/>
      <c r="HJH267" s="19"/>
      <c r="HJI267" s="19"/>
      <c r="HJJ267" s="19"/>
      <c r="HJK267" s="19"/>
      <c r="HJL267" s="19"/>
      <c r="HJM267" s="19"/>
      <c r="HJN267" s="19"/>
      <c r="HJO267" s="19"/>
      <c r="HJP267" s="19"/>
      <c r="HJQ267" s="19"/>
      <c r="HJR267" s="19"/>
      <c r="HJS267" s="19"/>
      <c r="HJT267" s="19"/>
      <c r="HJU267" s="19"/>
      <c r="HJV267" s="19"/>
      <c r="HJW267" s="19"/>
      <c r="HJX267" s="19"/>
      <c r="HJY267" s="19"/>
      <c r="HJZ267" s="19"/>
      <c r="HKA267" s="19"/>
      <c r="HKB267" s="19"/>
      <c r="HKC267" s="19"/>
      <c r="HKD267" s="19"/>
      <c r="HKE267" s="19"/>
      <c r="HKF267" s="19"/>
      <c r="HKG267" s="19"/>
      <c r="HKH267" s="19"/>
      <c r="HKI267" s="19"/>
      <c r="HKJ267" s="19"/>
      <c r="HKK267" s="19"/>
      <c r="HKL267" s="19"/>
      <c r="HKM267" s="19"/>
      <c r="HKN267" s="19"/>
      <c r="HKO267" s="19"/>
      <c r="HKP267" s="19"/>
      <c r="HKQ267" s="19"/>
      <c r="HKR267" s="19"/>
      <c r="HKS267" s="19"/>
      <c r="HKT267" s="19"/>
      <c r="HKU267" s="19"/>
      <c r="HKV267" s="19"/>
      <c r="HKW267" s="19"/>
      <c r="HKX267" s="19"/>
      <c r="HKY267" s="19"/>
      <c r="HKZ267" s="19"/>
      <c r="HLA267" s="19"/>
      <c r="HLB267" s="19"/>
      <c r="HLC267" s="19"/>
      <c r="HLD267" s="19"/>
      <c r="HLE267" s="19"/>
      <c r="HLF267" s="19"/>
      <c r="HLG267" s="19"/>
      <c r="HLH267" s="19"/>
      <c r="HLI267" s="19"/>
      <c r="HLJ267" s="19"/>
      <c r="HLK267" s="19"/>
      <c r="HLL267" s="19"/>
      <c r="HLM267" s="19"/>
      <c r="HLN267" s="19"/>
      <c r="HLO267" s="19"/>
      <c r="HLP267" s="19"/>
      <c r="HLQ267" s="19"/>
      <c r="HLR267" s="19"/>
      <c r="HLS267" s="19"/>
      <c r="HLT267" s="19"/>
      <c r="HLU267" s="19"/>
      <c r="HLV267" s="19"/>
      <c r="HLW267" s="19"/>
      <c r="HLX267" s="19"/>
      <c r="HLY267" s="19"/>
      <c r="HLZ267" s="19"/>
      <c r="HMA267" s="19"/>
      <c r="HMB267" s="19"/>
      <c r="HMC267" s="19"/>
      <c r="HMD267" s="19"/>
      <c r="HME267" s="19"/>
      <c r="HMF267" s="19"/>
      <c r="HMG267" s="19"/>
      <c r="HMH267" s="19"/>
      <c r="HMI267" s="19"/>
      <c r="HMJ267" s="19"/>
      <c r="HMK267" s="19"/>
      <c r="HML267" s="19"/>
      <c r="HMM267" s="19"/>
      <c r="HMN267" s="19"/>
      <c r="HMO267" s="19"/>
      <c r="HMP267" s="19"/>
      <c r="HMQ267" s="19"/>
      <c r="HMR267" s="19"/>
      <c r="HMS267" s="19"/>
      <c r="HMT267" s="19"/>
      <c r="HMU267" s="19"/>
      <c r="HMV267" s="19"/>
      <c r="HMW267" s="19"/>
      <c r="HMX267" s="19"/>
      <c r="HMY267" s="19"/>
      <c r="HMZ267" s="19"/>
      <c r="HNA267" s="19"/>
      <c r="HNB267" s="19"/>
      <c r="HNC267" s="19"/>
      <c r="HND267" s="19"/>
      <c r="HNE267" s="19"/>
      <c r="HNF267" s="19"/>
      <c r="HNG267" s="19"/>
      <c r="HNH267" s="19"/>
      <c r="HNI267" s="19"/>
      <c r="HNJ267" s="19"/>
      <c r="HNK267" s="19"/>
      <c r="HNL267" s="19"/>
      <c r="HNM267" s="19"/>
      <c r="HNN267" s="19"/>
      <c r="HNO267" s="19"/>
      <c r="HNP267" s="19"/>
      <c r="HNQ267" s="19"/>
      <c r="HNR267" s="19"/>
      <c r="HNS267" s="19"/>
      <c r="HNT267" s="19"/>
      <c r="HNU267" s="19"/>
      <c r="HNV267" s="19"/>
      <c r="HNW267" s="19"/>
      <c r="HNX267" s="19"/>
      <c r="HNY267" s="19"/>
      <c r="HNZ267" s="19"/>
      <c r="HOA267" s="19"/>
      <c r="HOB267" s="19"/>
      <c r="HOC267" s="19"/>
      <c r="HOD267" s="19"/>
      <c r="HOE267" s="19"/>
      <c r="HOF267" s="19"/>
      <c r="HOG267" s="19"/>
      <c r="HOH267" s="19"/>
      <c r="HOI267" s="19"/>
      <c r="HOJ267" s="19"/>
      <c r="HOK267" s="19"/>
      <c r="HOL267" s="19"/>
      <c r="HOM267" s="19"/>
      <c r="HON267" s="19"/>
      <c r="HOO267" s="19"/>
      <c r="HOP267" s="19"/>
      <c r="HOQ267" s="19"/>
      <c r="HOR267" s="19"/>
      <c r="HOS267" s="19"/>
      <c r="HOT267" s="19"/>
      <c r="HOU267" s="19"/>
      <c r="HOV267" s="19"/>
      <c r="HOW267" s="19"/>
      <c r="HOX267" s="19"/>
      <c r="HOY267" s="19"/>
      <c r="HOZ267" s="19"/>
      <c r="HPA267" s="19"/>
      <c r="HPB267" s="19"/>
      <c r="HPC267" s="19"/>
      <c r="HPD267" s="19"/>
      <c r="HPE267" s="19"/>
      <c r="HPF267" s="19"/>
      <c r="HPG267" s="19"/>
      <c r="HPH267" s="19"/>
      <c r="HPI267" s="19"/>
      <c r="HPJ267" s="19"/>
      <c r="HPK267" s="19"/>
      <c r="HPL267" s="19"/>
      <c r="HPM267" s="19"/>
      <c r="HPN267" s="19"/>
      <c r="HPO267" s="19"/>
      <c r="HPP267" s="19"/>
      <c r="HPQ267" s="19"/>
      <c r="HPR267" s="19"/>
      <c r="HPS267" s="19"/>
      <c r="HPT267" s="19"/>
      <c r="HPU267" s="19"/>
      <c r="HPV267" s="19"/>
      <c r="HPW267" s="19"/>
      <c r="HPX267" s="19"/>
      <c r="HPY267" s="19"/>
      <c r="HPZ267" s="19"/>
      <c r="HQA267" s="19"/>
      <c r="HQB267" s="19"/>
      <c r="HQC267" s="19"/>
      <c r="HQD267" s="19"/>
      <c r="HQE267" s="19"/>
      <c r="HQF267" s="19"/>
      <c r="HQG267" s="19"/>
      <c r="HQH267" s="19"/>
      <c r="HQI267" s="19"/>
      <c r="HQJ267" s="19"/>
      <c r="HQK267" s="19"/>
      <c r="HQL267" s="19"/>
      <c r="HQM267" s="19"/>
      <c r="HQN267" s="19"/>
      <c r="HQO267" s="19"/>
      <c r="HQP267" s="19"/>
      <c r="HQQ267" s="19"/>
      <c r="HQR267" s="19"/>
      <c r="HQS267" s="19"/>
      <c r="HQT267" s="19"/>
      <c r="HQU267" s="19"/>
      <c r="HQV267" s="19"/>
      <c r="HQW267" s="19"/>
      <c r="HQX267" s="19"/>
      <c r="HQY267" s="19"/>
      <c r="HQZ267" s="19"/>
      <c r="HRA267" s="19"/>
      <c r="HRB267" s="19"/>
      <c r="HRC267" s="19"/>
      <c r="HRD267" s="19"/>
      <c r="HRE267" s="19"/>
      <c r="HRF267" s="19"/>
      <c r="HRG267" s="19"/>
      <c r="HRH267" s="19"/>
      <c r="HRI267" s="19"/>
      <c r="HRJ267" s="19"/>
      <c r="HRK267" s="19"/>
      <c r="HRL267" s="19"/>
      <c r="HRM267" s="19"/>
      <c r="HRN267" s="19"/>
      <c r="HRO267" s="19"/>
      <c r="HRP267" s="19"/>
      <c r="HRQ267" s="19"/>
      <c r="HRR267" s="19"/>
      <c r="HRS267" s="19"/>
      <c r="HRT267" s="19"/>
      <c r="HRU267" s="19"/>
      <c r="HRV267" s="19"/>
      <c r="HRW267" s="19"/>
      <c r="HRX267" s="19"/>
      <c r="HRY267" s="19"/>
      <c r="HRZ267" s="19"/>
      <c r="HSA267" s="19"/>
      <c r="HSB267" s="19"/>
      <c r="HSC267" s="19"/>
      <c r="HSD267" s="19"/>
      <c r="HSE267" s="19"/>
      <c r="HSF267" s="19"/>
      <c r="HSG267" s="19"/>
      <c r="HSH267" s="19"/>
      <c r="HSI267" s="19"/>
      <c r="HSJ267" s="19"/>
      <c r="HSK267" s="19"/>
      <c r="HSL267" s="19"/>
      <c r="HSM267" s="19"/>
      <c r="HSN267" s="19"/>
      <c r="HSO267" s="19"/>
      <c r="HSP267" s="19"/>
      <c r="HSQ267" s="19"/>
      <c r="HSR267" s="19"/>
      <c r="HSS267" s="19"/>
      <c r="HST267" s="19"/>
      <c r="HSU267" s="19"/>
      <c r="HSV267" s="19"/>
      <c r="HSW267" s="19"/>
      <c r="HSX267" s="19"/>
      <c r="HSY267" s="19"/>
      <c r="HSZ267" s="19"/>
      <c r="HTA267" s="19"/>
      <c r="HTB267" s="19"/>
      <c r="HTC267" s="19"/>
      <c r="HTD267" s="19"/>
      <c r="HTE267" s="19"/>
      <c r="HTF267" s="19"/>
      <c r="HTG267" s="19"/>
      <c r="HTH267" s="19"/>
      <c r="HTI267" s="19"/>
      <c r="HTJ267" s="19"/>
      <c r="HTK267" s="19"/>
      <c r="HTL267" s="19"/>
      <c r="HTM267" s="19"/>
      <c r="HTN267" s="19"/>
      <c r="HTO267" s="19"/>
      <c r="HTP267" s="19"/>
      <c r="HTQ267" s="19"/>
      <c r="HTR267" s="19"/>
      <c r="HTS267" s="19"/>
      <c r="HTT267" s="19"/>
      <c r="HTU267" s="19"/>
      <c r="HTV267" s="19"/>
      <c r="HTW267" s="19"/>
      <c r="HTX267" s="19"/>
      <c r="HTY267" s="19"/>
      <c r="HTZ267" s="19"/>
      <c r="HUA267" s="19"/>
      <c r="HUB267" s="19"/>
      <c r="HUC267" s="19"/>
      <c r="HUD267" s="19"/>
      <c r="HUE267" s="19"/>
      <c r="HUF267" s="19"/>
      <c r="HUG267" s="19"/>
      <c r="HUH267" s="19"/>
      <c r="HUI267" s="19"/>
      <c r="HUJ267" s="19"/>
      <c r="HUK267" s="19"/>
      <c r="HUL267" s="19"/>
      <c r="HUM267" s="19"/>
      <c r="HUN267" s="19"/>
      <c r="HUO267" s="19"/>
      <c r="HUP267" s="19"/>
      <c r="HUQ267" s="19"/>
      <c r="HUR267" s="19"/>
      <c r="HUS267" s="19"/>
      <c r="HUT267" s="19"/>
      <c r="HUU267" s="19"/>
      <c r="HUV267" s="19"/>
      <c r="HUW267" s="19"/>
      <c r="HUX267" s="19"/>
      <c r="HUY267" s="19"/>
      <c r="HUZ267" s="19"/>
      <c r="HVA267" s="19"/>
      <c r="HVB267" s="19"/>
      <c r="HVC267" s="19"/>
      <c r="HVD267" s="19"/>
      <c r="HVE267" s="19"/>
      <c r="HVF267" s="19"/>
      <c r="HVG267" s="19"/>
      <c r="HVH267" s="19"/>
      <c r="HVI267" s="19"/>
      <c r="HVJ267" s="19"/>
      <c r="HVK267" s="19"/>
      <c r="HVL267" s="19"/>
      <c r="HVM267" s="19"/>
      <c r="HVN267" s="19"/>
      <c r="HVO267" s="19"/>
      <c r="HVP267" s="19"/>
      <c r="HVQ267" s="19"/>
      <c r="HVR267" s="19"/>
      <c r="HVS267" s="19"/>
      <c r="HVT267" s="19"/>
      <c r="HVU267" s="19"/>
      <c r="HVV267" s="19"/>
      <c r="HVW267" s="19"/>
      <c r="HVX267" s="19"/>
      <c r="HVY267" s="19"/>
      <c r="HVZ267" s="19"/>
      <c r="HWA267" s="19"/>
      <c r="HWB267" s="19"/>
      <c r="HWC267" s="19"/>
      <c r="HWD267" s="19"/>
      <c r="HWE267" s="19"/>
      <c r="HWF267" s="19"/>
      <c r="HWG267" s="19"/>
      <c r="HWH267" s="19"/>
      <c r="HWI267" s="19"/>
      <c r="HWJ267" s="19"/>
      <c r="HWK267" s="19"/>
      <c r="HWL267" s="19"/>
      <c r="HWM267" s="19"/>
      <c r="HWN267" s="19"/>
      <c r="HWO267" s="19"/>
      <c r="HWP267" s="19"/>
      <c r="HWQ267" s="19"/>
      <c r="HWR267" s="19"/>
      <c r="HWS267" s="19"/>
      <c r="HWT267" s="19"/>
      <c r="HWU267" s="19"/>
      <c r="HWV267" s="19"/>
      <c r="HWW267" s="19"/>
      <c r="HWX267" s="19"/>
      <c r="HWY267" s="19"/>
      <c r="HWZ267" s="19"/>
      <c r="HXA267" s="19"/>
      <c r="HXB267" s="19"/>
      <c r="HXC267" s="19"/>
      <c r="HXD267" s="19"/>
      <c r="HXE267" s="19"/>
      <c r="HXF267" s="19"/>
      <c r="HXG267" s="19"/>
      <c r="HXH267" s="19"/>
      <c r="HXI267" s="19"/>
      <c r="HXJ267" s="19"/>
      <c r="HXK267" s="19"/>
      <c r="HXL267" s="19"/>
      <c r="HXM267" s="19"/>
      <c r="HXN267" s="19"/>
      <c r="HXO267" s="19"/>
      <c r="HXP267" s="19"/>
      <c r="HXQ267" s="19"/>
      <c r="HXR267" s="19"/>
      <c r="HXS267" s="19"/>
      <c r="HXT267" s="19"/>
      <c r="HXU267" s="19"/>
      <c r="HXV267" s="19"/>
      <c r="HXW267" s="19"/>
      <c r="HXX267" s="19"/>
      <c r="HXY267" s="19"/>
      <c r="HXZ267" s="19"/>
      <c r="HYA267" s="19"/>
      <c r="HYB267" s="19"/>
      <c r="HYC267" s="19"/>
      <c r="HYD267" s="19"/>
      <c r="HYE267" s="19"/>
      <c r="HYF267" s="19"/>
      <c r="HYG267" s="19"/>
      <c r="HYH267" s="19"/>
      <c r="HYI267" s="19"/>
      <c r="HYJ267" s="19"/>
      <c r="HYK267" s="19"/>
      <c r="HYL267" s="19"/>
      <c r="HYM267" s="19"/>
      <c r="HYN267" s="19"/>
      <c r="HYO267" s="19"/>
      <c r="HYP267" s="19"/>
      <c r="HYQ267" s="19"/>
      <c r="HYR267" s="19"/>
      <c r="HYS267" s="19"/>
      <c r="HYT267" s="19"/>
      <c r="HYU267" s="19"/>
      <c r="HYV267" s="19"/>
      <c r="HYW267" s="19"/>
      <c r="HYX267" s="19"/>
      <c r="HYY267" s="19"/>
      <c r="HYZ267" s="19"/>
      <c r="HZA267" s="19"/>
      <c r="HZB267" s="19"/>
      <c r="HZC267" s="19"/>
      <c r="HZD267" s="19"/>
      <c r="HZE267" s="19"/>
      <c r="HZF267" s="19"/>
      <c r="HZG267" s="19"/>
      <c r="HZH267" s="19"/>
      <c r="HZI267" s="19"/>
      <c r="HZJ267" s="19"/>
      <c r="HZK267" s="19"/>
      <c r="HZL267" s="19"/>
      <c r="HZM267" s="19"/>
      <c r="HZN267" s="19"/>
      <c r="HZO267" s="19"/>
      <c r="HZP267" s="19"/>
      <c r="HZQ267" s="19"/>
      <c r="HZR267" s="19"/>
      <c r="HZS267" s="19"/>
      <c r="HZT267" s="19"/>
      <c r="HZU267" s="19"/>
      <c r="HZV267" s="19"/>
      <c r="HZW267" s="19"/>
      <c r="HZX267" s="19"/>
      <c r="HZY267" s="19"/>
      <c r="HZZ267" s="19"/>
      <c r="IAA267" s="19"/>
      <c r="IAB267" s="19"/>
      <c r="IAC267" s="19"/>
      <c r="IAD267" s="19"/>
      <c r="IAE267" s="19"/>
      <c r="IAF267" s="19"/>
      <c r="IAG267" s="19"/>
      <c r="IAH267" s="19"/>
      <c r="IAI267" s="19"/>
      <c r="IAJ267" s="19"/>
      <c r="IAK267" s="19"/>
      <c r="IAL267" s="19"/>
      <c r="IAM267" s="19"/>
      <c r="IAN267" s="19"/>
      <c r="IAO267" s="19"/>
      <c r="IAP267" s="19"/>
      <c r="IAQ267" s="19"/>
      <c r="IAR267" s="19"/>
      <c r="IAS267" s="19"/>
      <c r="IAT267" s="19"/>
      <c r="IAU267" s="19"/>
      <c r="IAV267" s="19"/>
      <c r="IAW267" s="19"/>
      <c r="IAX267" s="19"/>
      <c r="IAY267" s="19"/>
      <c r="IAZ267" s="19"/>
      <c r="IBA267" s="19"/>
      <c r="IBB267" s="19"/>
      <c r="IBC267" s="19"/>
      <c r="IBD267" s="19"/>
      <c r="IBE267" s="19"/>
      <c r="IBF267" s="19"/>
      <c r="IBG267" s="19"/>
      <c r="IBH267" s="19"/>
      <c r="IBI267" s="19"/>
      <c r="IBJ267" s="19"/>
      <c r="IBK267" s="19"/>
      <c r="IBL267" s="19"/>
      <c r="IBM267" s="19"/>
      <c r="IBN267" s="19"/>
      <c r="IBO267" s="19"/>
      <c r="IBP267" s="19"/>
      <c r="IBQ267" s="19"/>
      <c r="IBR267" s="19"/>
      <c r="IBS267" s="19"/>
      <c r="IBT267" s="19"/>
      <c r="IBU267" s="19"/>
      <c r="IBV267" s="19"/>
      <c r="IBW267" s="19"/>
      <c r="IBX267" s="19"/>
      <c r="IBY267" s="19"/>
      <c r="IBZ267" s="19"/>
      <c r="ICA267" s="19"/>
      <c r="ICB267" s="19"/>
      <c r="ICC267" s="19"/>
      <c r="ICD267" s="19"/>
      <c r="ICE267" s="19"/>
      <c r="ICF267" s="19"/>
      <c r="ICG267" s="19"/>
      <c r="ICH267" s="19"/>
      <c r="ICI267" s="19"/>
      <c r="ICJ267" s="19"/>
      <c r="ICK267" s="19"/>
      <c r="ICL267" s="19"/>
      <c r="ICM267" s="19"/>
      <c r="ICN267" s="19"/>
      <c r="ICO267" s="19"/>
      <c r="ICP267" s="19"/>
      <c r="ICQ267" s="19"/>
      <c r="ICR267" s="19"/>
      <c r="ICS267" s="19"/>
      <c r="ICT267" s="19"/>
      <c r="ICU267" s="19"/>
      <c r="ICV267" s="19"/>
      <c r="ICW267" s="19"/>
      <c r="ICX267" s="19"/>
      <c r="ICY267" s="19"/>
      <c r="ICZ267" s="19"/>
      <c r="IDA267" s="19"/>
      <c r="IDB267" s="19"/>
      <c r="IDC267" s="19"/>
      <c r="IDD267" s="19"/>
      <c r="IDE267" s="19"/>
      <c r="IDF267" s="19"/>
      <c r="IDG267" s="19"/>
      <c r="IDH267" s="19"/>
      <c r="IDI267" s="19"/>
      <c r="IDJ267" s="19"/>
      <c r="IDK267" s="19"/>
      <c r="IDL267" s="19"/>
      <c r="IDM267" s="19"/>
      <c r="IDN267" s="19"/>
      <c r="IDO267" s="19"/>
      <c r="IDP267" s="19"/>
      <c r="IDQ267" s="19"/>
      <c r="IDR267" s="19"/>
      <c r="IDS267" s="19"/>
      <c r="IDT267" s="19"/>
      <c r="IDU267" s="19"/>
      <c r="IDV267" s="19"/>
      <c r="IDW267" s="19"/>
      <c r="IDX267" s="19"/>
      <c r="IDY267" s="19"/>
      <c r="IDZ267" s="19"/>
      <c r="IEA267" s="19"/>
      <c r="IEB267" s="19"/>
      <c r="IEC267" s="19"/>
      <c r="IED267" s="19"/>
      <c r="IEE267" s="19"/>
      <c r="IEF267" s="19"/>
      <c r="IEG267" s="19"/>
      <c r="IEH267" s="19"/>
      <c r="IEI267" s="19"/>
      <c r="IEJ267" s="19"/>
      <c r="IEK267" s="19"/>
      <c r="IEL267" s="19"/>
      <c r="IEM267" s="19"/>
      <c r="IEN267" s="19"/>
      <c r="IEO267" s="19"/>
      <c r="IEP267" s="19"/>
      <c r="IEQ267" s="19"/>
      <c r="IER267" s="19"/>
      <c r="IES267" s="19"/>
      <c r="IET267" s="19"/>
      <c r="IEU267" s="19"/>
      <c r="IEV267" s="19"/>
      <c r="IEW267" s="19"/>
      <c r="IEX267" s="19"/>
      <c r="IEY267" s="19"/>
      <c r="IEZ267" s="19"/>
      <c r="IFA267" s="19"/>
      <c r="IFB267" s="19"/>
      <c r="IFC267" s="19"/>
      <c r="IFD267" s="19"/>
      <c r="IFE267" s="19"/>
      <c r="IFF267" s="19"/>
      <c r="IFG267" s="19"/>
      <c r="IFH267" s="19"/>
      <c r="IFI267" s="19"/>
      <c r="IFJ267" s="19"/>
      <c r="IFK267" s="19"/>
      <c r="IFL267" s="19"/>
      <c r="IFM267" s="19"/>
      <c r="IFN267" s="19"/>
      <c r="IFO267" s="19"/>
      <c r="IFP267" s="19"/>
      <c r="IFQ267" s="19"/>
      <c r="IFR267" s="19"/>
      <c r="IFS267" s="19"/>
      <c r="IFT267" s="19"/>
      <c r="IFU267" s="19"/>
      <c r="IFV267" s="19"/>
      <c r="IFW267" s="19"/>
      <c r="IFX267" s="19"/>
      <c r="IFY267" s="19"/>
      <c r="IFZ267" s="19"/>
      <c r="IGA267" s="19"/>
      <c r="IGB267" s="19"/>
      <c r="IGC267" s="19"/>
      <c r="IGD267" s="19"/>
      <c r="IGE267" s="19"/>
      <c r="IGF267" s="19"/>
      <c r="IGG267" s="19"/>
      <c r="IGH267" s="19"/>
      <c r="IGI267" s="19"/>
      <c r="IGJ267" s="19"/>
      <c r="IGK267" s="19"/>
      <c r="IGL267" s="19"/>
      <c r="IGM267" s="19"/>
      <c r="IGN267" s="19"/>
      <c r="IGO267" s="19"/>
      <c r="IGP267" s="19"/>
      <c r="IGQ267" s="19"/>
      <c r="IGR267" s="19"/>
      <c r="IGS267" s="19"/>
      <c r="IGT267" s="19"/>
      <c r="IGU267" s="19"/>
      <c r="IGV267" s="19"/>
      <c r="IGW267" s="19"/>
      <c r="IGX267" s="19"/>
      <c r="IGY267" s="19"/>
      <c r="IGZ267" s="19"/>
      <c r="IHA267" s="19"/>
      <c r="IHB267" s="19"/>
      <c r="IHC267" s="19"/>
      <c r="IHD267" s="19"/>
      <c r="IHE267" s="19"/>
      <c r="IHF267" s="19"/>
      <c r="IHG267" s="19"/>
      <c r="IHH267" s="19"/>
      <c r="IHI267" s="19"/>
      <c r="IHJ267" s="19"/>
      <c r="IHK267" s="19"/>
      <c r="IHL267" s="19"/>
      <c r="IHM267" s="19"/>
      <c r="IHN267" s="19"/>
      <c r="IHO267" s="19"/>
      <c r="IHP267" s="19"/>
      <c r="IHQ267" s="19"/>
      <c r="IHR267" s="19"/>
      <c r="IHS267" s="19"/>
      <c r="IHT267" s="19"/>
      <c r="IHU267" s="19"/>
      <c r="IHV267" s="19"/>
      <c r="IHW267" s="19"/>
      <c r="IHX267" s="19"/>
      <c r="IHY267" s="19"/>
      <c r="IHZ267" s="19"/>
      <c r="IIA267" s="19"/>
      <c r="IIB267" s="19"/>
      <c r="IIC267" s="19"/>
      <c r="IID267" s="19"/>
      <c r="IIE267" s="19"/>
      <c r="IIF267" s="19"/>
      <c r="IIG267" s="19"/>
      <c r="IIH267" s="19"/>
      <c r="III267" s="19"/>
      <c r="IIJ267" s="19"/>
      <c r="IIK267" s="19"/>
      <c r="IIL267" s="19"/>
      <c r="IIM267" s="19"/>
      <c r="IIN267" s="19"/>
      <c r="IIO267" s="19"/>
      <c r="IIP267" s="19"/>
      <c r="IIQ267" s="19"/>
      <c r="IIR267" s="19"/>
      <c r="IIS267" s="19"/>
      <c r="IIT267" s="19"/>
      <c r="IIU267" s="19"/>
      <c r="IIV267" s="19"/>
      <c r="IIW267" s="19"/>
      <c r="IIX267" s="19"/>
      <c r="IIY267" s="19"/>
      <c r="IIZ267" s="19"/>
      <c r="IJA267" s="19"/>
      <c r="IJB267" s="19"/>
      <c r="IJC267" s="19"/>
      <c r="IJD267" s="19"/>
      <c r="IJE267" s="19"/>
      <c r="IJF267" s="19"/>
      <c r="IJG267" s="19"/>
      <c r="IJH267" s="19"/>
      <c r="IJI267" s="19"/>
      <c r="IJJ267" s="19"/>
      <c r="IJK267" s="19"/>
      <c r="IJL267" s="19"/>
      <c r="IJM267" s="19"/>
      <c r="IJN267" s="19"/>
      <c r="IJO267" s="19"/>
      <c r="IJP267" s="19"/>
      <c r="IJQ267" s="19"/>
      <c r="IJR267" s="19"/>
      <c r="IJS267" s="19"/>
      <c r="IJT267" s="19"/>
      <c r="IJU267" s="19"/>
      <c r="IJV267" s="19"/>
      <c r="IJW267" s="19"/>
      <c r="IJX267" s="19"/>
      <c r="IJY267" s="19"/>
      <c r="IJZ267" s="19"/>
      <c r="IKA267" s="19"/>
      <c r="IKB267" s="19"/>
      <c r="IKC267" s="19"/>
      <c r="IKD267" s="19"/>
      <c r="IKE267" s="19"/>
      <c r="IKF267" s="19"/>
      <c r="IKG267" s="19"/>
      <c r="IKH267" s="19"/>
      <c r="IKI267" s="19"/>
      <c r="IKJ267" s="19"/>
      <c r="IKK267" s="19"/>
      <c r="IKL267" s="19"/>
      <c r="IKM267" s="19"/>
      <c r="IKN267" s="19"/>
      <c r="IKO267" s="19"/>
      <c r="IKP267" s="19"/>
      <c r="IKQ267" s="19"/>
      <c r="IKR267" s="19"/>
      <c r="IKS267" s="19"/>
      <c r="IKT267" s="19"/>
      <c r="IKU267" s="19"/>
      <c r="IKV267" s="19"/>
      <c r="IKW267" s="19"/>
      <c r="IKX267" s="19"/>
      <c r="IKY267" s="19"/>
      <c r="IKZ267" s="19"/>
      <c r="ILA267" s="19"/>
      <c r="ILB267" s="19"/>
      <c r="ILC267" s="19"/>
      <c r="ILD267" s="19"/>
      <c r="ILE267" s="19"/>
      <c r="ILF267" s="19"/>
      <c r="ILG267" s="19"/>
      <c r="ILH267" s="19"/>
      <c r="ILI267" s="19"/>
      <c r="ILJ267" s="19"/>
      <c r="ILK267" s="19"/>
      <c r="ILL267" s="19"/>
      <c r="ILM267" s="19"/>
      <c r="ILN267" s="19"/>
      <c r="ILO267" s="19"/>
      <c r="ILP267" s="19"/>
      <c r="ILQ267" s="19"/>
      <c r="ILR267" s="19"/>
      <c r="ILS267" s="19"/>
      <c r="ILT267" s="19"/>
      <c r="ILU267" s="19"/>
      <c r="ILV267" s="19"/>
      <c r="ILW267" s="19"/>
      <c r="ILX267" s="19"/>
      <c r="ILY267" s="19"/>
      <c r="ILZ267" s="19"/>
      <c r="IMA267" s="19"/>
      <c r="IMB267" s="19"/>
      <c r="IMC267" s="19"/>
      <c r="IMD267" s="19"/>
      <c r="IME267" s="19"/>
      <c r="IMF267" s="19"/>
      <c r="IMG267" s="19"/>
      <c r="IMH267" s="19"/>
      <c r="IMI267" s="19"/>
      <c r="IMJ267" s="19"/>
      <c r="IMK267" s="19"/>
      <c r="IML267" s="19"/>
      <c r="IMM267" s="19"/>
      <c r="IMN267" s="19"/>
      <c r="IMO267" s="19"/>
      <c r="IMP267" s="19"/>
      <c r="IMQ267" s="19"/>
      <c r="IMR267" s="19"/>
      <c r="IMS267" s="19"/>
      <c r="IMT267" s="19"/>
      <c r="IMU267" s="19"/>
      <c r="IMV267" s="19"/>
      <c r="IMW267" s="19"/>
      <c r="IMX267" s="19"/>
      <c r="IMY267" s="19"/>
      <c r="IMZ267" s="19"/>
      <c r="INA267" s="19"/>
      <c r="INB267" s="19"/>
      <c r="INC267" s="19"/>
      <c r="IND267" s="19"/>
      <c r="INE267" s="19"/>
      <c r="INF267" s="19"/>
      <c r="ING267" s="19"/>
      <c r="INH267" s="19"/>
      <c r="INI267" s="19"/>
      <c r="INJ267" s="19"/>
      <c r="INK267" s="19"/>
      <c r="INL267" s="19"/>
      <c r="INM267" s="19"/>
      <c r="INN267" s="19"/>
      <c r="INO267" s="19"/>
      <c r="INP267" s="19"/>
      <c r="INQ267" s="19"/>
      <c r="INR267" s="19"/>
      <c r="INS267" s="19"/>
      <c r="INT267" s="19"/>
      <c r="INU267" s="19"/>
      <c r="INV267" s="19"/>
      <c r="INW267" s="19"/>
      <c r="INX267" s="19"/>
      <c r="INY267" s="19"/>
      <c r="INZ267" s="19"/>
      <c r="IOA267" s="19"/>
      <c r="IOB267" s="19"/>
      <c r="IOC267" s="19"/>
      <c r="IOD267" s="19"/>
      <c r="IOE267" s="19"/>
      <c r="IOF267" s="19"/>
      <c r="IOG267" s="19"/>
      <c r="IOH267" s="19"/>
      <c r="IOI267" s="19"/>
      <c r="IOJ267" s="19"/>
      <c r="IOK267" s="19"/>
      <c r="IOL267" s="19"/>
      <c r="IOM267" s="19"/>
      <c r="ION267" s="19"/>
      <c r="IOO267" s="19"/>
      <c r="IOP267" s="19"/>
      <c r="IOQ267" s="19"/>
      <c r="IOR267" s="19"/>
      <c r="IOS267" s="19"/>
      <c r="IOT267" s="19"/>
      <c r="IOU267" s="19"/>
      <c r="IOV267" s="19"/>
      <c r="IOW267" s="19"/>
      <c r="IOX267" s="19"/>
      <c r="IOY267" s="19"/>
      <c r="IOZ267" s="19"/>
      <c r="IPA267" s="19"/>
      <c r="IPB267" s="19"/>
      <c r="IPC267" s="19"/>
      <c r="IPD267" s="19"/>
      <c r="IPE267" s="19"/>
      <c r="IPF267" s="19"/>
      <c r="IPG267" s="19"/>
      <c r="IPH267" s="19"/>
      <c r="IPI267" s="19"/>
      <c r="IPJ267" s="19"/>
      <c r="IPK267" s="19"/>
      <c r="IPL267" s="19"/>
      <c r="IPM267" s="19"/>
      <c r="IPN267" s="19"/>
      <c r="IPO267" s="19"/>
      <c r="IPP267" s="19"/>
      <c r="IPQ267" s="19"/>
      <c r="IPR267" s="19"/>
      <c r="IPS267" s="19"/>
      <c r="IPT267" s="19"/>
      <c r="IPU267" s="19"/>
      <c r="IPV267" s="19"/>
      <c r="IPW267" s="19"/>
      <c r="IPX267" s="19"/>
      <c r="IPY267" s="19"/>
      <c r="IPZ267" s="19"/>
      <c r="IQA267" s="19"/>
      <c r="IQB267" s="19"/>
      <c r="IQC267" s="19"/>
      <c r="IQD267" s="19"/>
      <c r="IQE267" s="19"/>
      <c r="IQF267" s="19"/>
      <c r="IQG267" s="19"/>
      <c r="IQH267" s="19"/>
      <c r="IQI267" s="19"/>
      <c r="IQJ267" s="19"/>
      <c r="IQK267" s="19"/>
      <c r="IQL267" s="19"/>
      <c r="IQM267" s="19"/>
      <c r="IQN267" s="19"/>
      <c r="IQO267" s="19"/>
      <c r="IQP267" s="19"/>
      <c r="IQQ267" s="19"/>
      <c r="IQR267" s="19"/>
      <c r="IQS267" s="19"/>
      <c r="IQT267" s="19"/>
      <c r="IQU267" s="19"/>
      <c r="IQV267" s="19"/>
      <c r="IQW267" s="19"/>
      <c r="IQX267" s="19"/>
      <c r="IQY267" s="19"/>
      <c r="IQZ267" s="19"/>
      <c r="IRA267" s="19"/>
      <c r="IRB267" s="19"/>
      <c r="IRC267" s="19"/>
      <c r="IRD267" s="19"/>
      <c r="IRE267" s="19"/>
      <c r="IRF267" s="19"/>
      <c r="IRG267" s="19"/>
      <c r="IRH267" s="19"/>
      <c r="IRI267" s="19"/>
      <c r="IRJ267" s="19"/>
      <c r="IRK267" s="19"/>
      <c r="IRL267" s="19"/>
      <c r="IRM267" s="19"/>
      <c r="IRN267" s="19"/>
      <c r="IRO267" s="19"/>
      <c r="IRP267" s="19"/>
      <c r="IRQ267" s="19"/>
      <c r="IRR267" s="19"/>
      <c r="IRS267" s="19"/>
      <c r="IRT267" s="19"/>
      <c r="IRU267" s="19"/>
      <c r="IRV267" s="19"/>
      <c r="IRW267" s="19"/>
      <c r="IRX267" s="19"/>
      <c r="IRY267" s="19"/>
      <c r="IRZ267" s="19"/>
      <c r="ISA267" s="19"/>
      <c r="ISB267" s="19"/>
      <c r="ISC267" s="19"/>
      <c r="ISD267" s="19"/>
      <c r="ISE267" s="19"/>
      <c r="ISF267" s="19"/>
      <c r="ISG267" s="19"/>
      <c r="ISH267" s="19"/>
      <c r="ISI267" s="19"/>
      <c r="ISJ267" s="19"/>
      <c r="ISK267" s="19"/>
      <c r="ISL267" s="19"/>
      <c r="ISM267" s="19"/>
      <c r="ISN267" s="19"/>
      <c r="ISO267" s="19"/>
      <c r="ISP267" s="19"/>
      <c r="ISQ267" s="19"/>
      <c r="ISR267" s="19"/>
      <c r="ISS267" s="19"/>
      <c r="IST267" s="19"/>
      <c r="ISU267" s="19"/>
      <c r="ISV267" s="19"/>
      <c r="ISW267" s="19"/>
      <c r="ISX267" s="19"/>
      <c r="ISY267" s="19"/>
      <c r="ISZ267" s="19"/>
      <c r="ITA267" s="19"/>
      <c r="ITB267" s="19"/>
      <c r="ITC267" s="19"/>
      <c r="ITD267" s="19"/>
      <c r="ITE267" s="19"/>
      <c r="ITF267" s="19"/>
      <c r="ITG267" s="19"/>
      <c r="ITH267" s="19"/>
      <c r="ITI267" s="19"/>
      <c r="ITJ267" s="19"/>
      <c r="ITK267" s="19"/>
      <c r="ITL267" s="19"/>
      <c r="ITM267" s="19"/>
      <c r="ITN267" s="19"/>
      <c r="ITO267" s="19"/>
      <c r="ITP267" s="19"/>
      <c r="ITQ267" s="19"/>
      <c r="ITR267" s="19"/>
      <c r="ITS267" s="19"/>
      <c r="ITT267" s="19"/>
      <c r="ITU267" s="19"/>
      <c r="ITV267" s="19"/>
      <c r="ITW267" s="19"/>
      <c r="ITX267" s="19"/>
      <c r="ITY267" s="19"/>
      <c r="ITZ267" s="19"/>
      <c r="IUA267" s="19"/>
      <c r="IUB267" s="19"/>
      <c r="IUC267" s="19"/>
      <c r="IUD267" s="19"/>
      <c r="IUE267" s="19"/>
      <c r="IUF267" s="19"/>
      <c r="IUG267" s="19"/>
      <c r="IUH267" s="19"/>
      <c r="IUI267" s="19"/>
      <c r="IUJ267" s="19"/>
      <c r="IUK267" s="19"/>
      <c r="IUL267" s="19"/>
      <c r="IUM267" s="19"/>
      <c r="IUN267" s="19"/>
      <c r="IUO267" s="19"/>
      <c r="IUP267" s="19"/>
      <c r="IUQ267" s="19"/>
      <c r="IUR267" s="19"/>
      <c r="IUS267" s="19"/>
      <c r="IUT267" s="19"/>
      <c r="IUU267" s="19"/>
      <c r="IUV267" s="19"/>
      <c r="IUW267" s="19"/>
      <c r="IUX267" s="19"/>
      <c r="IUY267" s="19"/>
      <c r="IUZ267" s="19"/>
      <c r="IVA267" s="19"/>
      <c r="IVB267" s="19"/>
      <c r="IVC267" s="19"/>
      <c r="IVD267" s="19"/>
      <c r="IVE267" s="19"/>
      <c r="IVF267" s="19"/>
      <c r="IVG267" s="19"/>
      <c r="IVH267" s="19"/>
      <c r="IVI267" s="19"/>
      <c r="IVJ267" s="19"/>
      <c r="IVK267" s="19"/>
      <c r="IVL267" s="19"/>
      <c r="IVM267" s="19"/>
      <c r="IVN267" s="19"/>
      <c r="IVO267" s="19"/>
      <c r="IVP267" s="19"/>
      <c r="IVQ267" s="19"/>
      <c r="IVR267" s="19"/>
      <c r="IVS267" s="19"/>
      <c r="IVT267" s="19"/>
      <c r="IVU267" s="19"/>
      <c r="IVV267" s="19"/>
      <c r="IVW267" s="19"/>
      <c r="IVX267" s="19"/>
      <c r="IVY267" s="19"/>
      <c r="IVZ267" s="19"/>
      <c r="IWA267" s="19"/>
      <c r="IWB267" s="19"/>
      <c r="IWC267" s="19"/>
      <c r="IWD267" s="19"/>
      <c r="IWE267" s="19"/>
      <c r="IWF267" s="19"/>
      <c r="IWG267" s="19"/>
      <c r="IWH267" s="19"/>
      <c r="IWI267" s="19"/>
      <c r="IWJ267" s="19"/>
      <c r="IWK267" s="19"/>
      <c r="IWL267" s="19"/>
      <c r="IWM267" s="19"/>
      <c r="IWN267" s="19"/>
      <c r="IWO267" s="19"/>
      <c r="IWP267" s="19"/>
      <c r="IWQ267" s="19"/>
      <c r="IWR267" s="19"/>
      <c r="IWS267" s="19"/>
      <c r="IWT267" s="19"/>
      <c r="IWU267" s="19"/>
      <c r="IWV267" s="19"/>
      <c r="IWW267" s="19"/>
      <c r="IWX267" s="19"/>
      <c r="IWY267" s="19"/>
      <c r="IWZ267" s="19"/>
      <c r="IXA267" s="19"/>
      <c r="IXB267" s="19"/>
      <c r="IXC267" s="19"/>
      <c r="IXD267" s="19"/>
      <c r="IXE267" s="19"/>
      <c r="IXF267" s="19"/>
      <c r="IXG267" s="19"/>
      <c r="IXH267" s="19"/>
      <c r="IXI267" s="19"/>
      <c r="IXJ267" s="19"/>
      <c r="IXK267" s="19"/>
      <c r="IXL267" s="19"/>
      <c r="IXM267" s="19"/>
      <c r="IXN267" s="19"/>
      <c r="IXO267" s="19"/>
      <c r="IXP267" s="19"/>
      <c r="IXQ267" s="19"/>
      <c r="IXR267" s="19"/>
      <c r="IXS267" s="19"/>
      <c r="IXT267" s="19"/>
      <c r="IXU267" s="19"/>
      <c r="IXV267" s="19"/>
      <c r="IXW267" s="19"/>
      <c r="IXX267" s="19"/>
      <c r="IXY267" s="19"/>
      <c r="IXZ267" s="19"/>
      <c r="IYA267" s="19"/>
      <c r="IYB267" s="19"/>
      <c r="IYC267" s="19"/>
      <c r="IYD267" s="19"/>
      <c r="IYE267" s="19"/>
      <c r="IYF267" s="19"/>
      <c r="IYG267" s="19"/>
      <c r="IYH267" s="19"/>
      <c r="IYI267" s="19"/>
      <c r="IYJ267" s="19"/>
      <c r="IYK267" s="19"/>
      <c r="IYL267" s="19"/>
      <c r="IYM267" s="19"/>
      <c r="IYN267" s="19"/>
      <c r="IYO267" s="19"/>
      <c r="IYP267" s="19"/>
      <c r="IYQ267" s="19"/>
      <c r="IYR267" s="19"/>
      <c r="IYS267" s="19"/>
      <c r="IYT267" s="19"/>
      <c r="IYU267" s="19"/>
      <c r="IYV267" s="19"/>
      <c r="IYW267" s="19"/>
      <c r="IYX267" s="19"/>
      <c r="IYY267" s="19"/>
      <c r="IYZ267" s="19"/>
      <c r="IZA267" s="19"/>
      <c r="IZB267" s="19"/>
      <c r="IZC267" s="19"/>
      <c r="IZD267" s="19"/>
      <c r="IZE267" s="19"/>
      <c r="IZF267" s="19"/>
      <c r="IZG267" s="19"/>
      <c r="IZH267" s="19"/>
      <c r="IZI267" s="19"/>
      <c r="IZJ267" s="19"/>
      <c r="IZK267" s="19"/>
      <c r="IZL267" s="19"/>
      <c r="IZM267" s="19"/>
      <c r="IZN267" s="19"/>
      <c r="IZO267" s="19"/>
      <c r="IZP267" s="19"/>
      <c r="IZQ267" s="19"/>
      <c r="IZR267" s="19"/>
      <c r="IZS267" s="19"/>
      <c r="IZT267" s="19"/>
      <c r="IZU267" s="19"/>
      <c r="IZV267" s="19"/>
      <c r="IZW267" s="19"/>
      <c r="IZX267" s="19"/>
      <c r="IZY267" s="19"/>
      <c r="IZZ267" s="19"/>
      <c r="JAA267" s="19"/>
      <c r="JAB267" s="19"/>
      <c r="JAC267" s="19"/>
      <c r="JAD267" s="19"/>
      <c r="JAE267" s="19"/>
      <c r="JAF267" s="19"/>
      <c r="JAG267" s="19"/>
      <c r="JAH267" s="19"/>
      <c r="JAI267" s="19"/>
      <c r="JAJ267" s="19"/>
      <c r="JAK267" s="19"/>
      <c r="JAL267" s="19"/>
      <c r="JAM267" s="19"/>
      <c r="JAN267" s="19"/>
      <c r="JAO267" s="19"/>
      <c r="JAP267" s="19"/>
      <c r="JAQ267" s="19"/>
      <c r="JAR267" s="19"/>
      <c r="JAS267" s="19"/>
      <c r="JAT267" s="19"/>
      <c r="JAU267" s="19"/>
      <c r="JAV267" s="19"/>
      <c r="JAW267" s="19"/>
      <c r="JAX267" s="19"/>
      <c r="JAY267" s="19"/>
      <c r="JAZ267" s="19"/>
      <c r="JBA267" s="19"/>
      <c r="JBB267" s="19"/>
      <c r="JBC267" s="19"/>
      <c r="JBD267" s="19"/>
      <c r="JBE267" s="19"/>
      <c r="JBF267" s="19"/>
      <c r="JBG267" s="19"/>
      <c r="JBH267" s="19"/>
      <c r="JBI267" s="19"/>
      <c r="JBJ267" s="19"/>
      <c r="JBK267" s="19"/>
      <c r="JBL267" s="19"/>
      <c r="JBM267" s="19"/>
      <c r="JBN267" s="19"/>
      <c r="JBO267" s="19"/>
      <c r="JBP267" s="19"/>
      <c r="JBQ267" s="19"/>
      <c r="JBR267" s="19"/>
      <c r="JBS267" s="19"/>
      <c r="JBT267" s="19"/>
      <c r="JBU267" s="19"/>
      <c r="JBV267" s="19"/>
      <c r="JBW267" s="19"/>
      <c r="JBX267" s="19"/>
      <c r="JBY267" s="19"/>
      <c r="JBZ267" s="19"/>
      <c r="JCA267" s="19"/>
      <c r="JCB267" s="19"/>
      <c r="JCC267" s="19"/>
      <c r="JCD267" s="19"/>
      <c r="JCE267" s="19"/>
      <c r="JCF267" s="19"/>
      <c r="JCG267" s="19"/>
      <c r="JCH267" s="19"/>
      <c r="JCI267" s="19"/>
      <c r="JCJ267" s="19"/>
      <c r="JCK267" s="19"/>
      <c r="JCL267" s="19"/>
      <c r="JCM267" s="19"/>
      <c r="JCN267" s="19"/>
      <c r="JCO267" s="19"/>
      <c r="JCP267" s="19"/>
      <c r="JCQ267" s="19"/>
      <c r="JCR267" s="19"/>
      <c r="JCS267" s="19"/>
      <c r="JCT267" s="19"/>
      <c r="JCU267" s="19"/>
      <c r="JCV267" s="19"/>
      <c r="JCW267" s="19"/>
      <c r="JCX267" s="19"/>
      <c r="JCY267" s="19"/>
      <c r="JCZ267" s="19"/>
      <c r="JDA267" s="19"/>
      <c r="JDB267" s="19"/>
      <c r="JDC267" s="19"/>
      <c r="JDD267" s="19"/>
      <c r="JDE267" s="19"/>
      <c r="JDF267" s="19"/>
      <c r="JDG267" s="19"/>
      <c r="JDH267" s="19"/>
      <c r="JDI267" s="19"/>
      <c r="JDJ267" s="19"/>
      <c r="JDK267" s="19"/>
      <c r="JDL267" s="19"/>
      <c r="JDM267" s="19"/>
      <c r="JDN267" s="19"/>
      <c r="JDO267" s="19"/>
      <c r="JDP267" s="19"/>
      <c r="JDQ267" s="19"/>
      <c r="JDR267" s="19"/>
      <c r="JDS267" s="19"/>
      <c r="JDT267" s="19"/>
      <c r="JDU267" s="19"/>
      <c r="JDV267" s="19"/>
      <c r="JDW267" s="19"/>
      <c r="JDX267" s="19"/>
      <c r="JDY267" s="19"/>
      <c r="JDZ267" s="19"/>
      <c r="JEA267" s="19"/>
      <c r="JEB267" s="19"/>
      <c r="JEC267" s="19"/>
      <c r="JED267" s="19"/>
      <c r="JEE267" s="19"/>
      <c r="JEF267" s="19"/>
      <c r="JEG267" s="19"/>
      <c r="JEH267" s="19"/>
      <c r="JEI267" s="19"/>
      <c r="JEJ267" s="19"/>
      <c r="JEK267" s="19"/>
      <c r="JEL267" s="19"/>
      <c r="JEM267" s="19"/>
      <c r="JEN267" s="19"/>
      <c r="JEO267" s="19"/>
      <c r="JEP267" s="19"/>
      <c r="JEQ267" s="19"/>
      <c r="JER267" s="19"/>
      <c r="JES267" s="19"/>
      <c r="JET267" s="19"/>
      <c r="JEU267" s="19"/>
      <c r="JEV267" s="19"/>
      <c r="JEW267" s="19"/>
      <c r="JEX267" s="19"/>
      <c r="JEY267" s="19"/>
      <c r="JEZ267" s="19"/>
      <c r="JFA267" s="19"/>
      <c r="JFB267" s="19"/>
      <c r="JFC267" s="19"/>
      <c r="JFD267" s="19"/>
      <c r="JFE267" s="19"/>
      <c r="JFF267" s="19"/>
      <c r="JFG267" s="19"/>
      <c r="JFH267" s="19"/>
      <c r="JFI267" s="19"/>
      <c r="JFJ267" s="19"/>
      <c r="JFK267" s="19"/>
      <c r="JFL267" s="19"/>
      <c r="JFM267" s="19"/>
      <c r="JFN267" s="19"/>
      <c r="JFO267" s="19"/>
      <c r="JFP267" s="19"/>
      <c r="JFQ267" s="19"/>
      <c r="JFR267" s="19"/>
      <c r="JFS267" s="19"/>
      <c r="JFT267" s="19"/>
      <c r="JFU267" s="19"/>
      <c r="JFV267" s="19"/>
      <c r="JFW267" s="19"/>
      <c r="JFX267" s="19"/>
      <c r="JFY267" s="19"/>
      <c r="JFZ267" s="19"/>
      <c r="JGA267" s="19"/>
      <c r="JGB267" s="19"/>
      <c r="JGC267" s="19"/>
      <c r="JGD267" s="19"/>
      <c r="JGE267" s="19"/>
      <c r="JGF267" s="19"/>
      <c r="JGG267" s="19"/>
      <c r="JGH267" s="19"/>
      <c r="JGI267" s="19"/>
      <c r="JGJ267" s="19"/>
      <c r="JGK267" s="19"/>
      <c r="JGL267" s="19"/>
      <c r="JGM267" s="19"/>
      <c r="JGN267" s="19"/>
      <c r="JGO267" s="19"/>
      <c r="JGP267" s="19"/>
      <c r="JGQ267" s="19"/>
      <c r="JGR267" s="19"/>
      <c r="JGS267" s="19"/>
      <c r="JGT267" s="19"/>
      <c r="JGU267" s="19"/>
      <c r="JGV267" s="19"/>
      <c r="JGW267" s="19"/>
      <c r="JGX267" s="19"/>
      <c r="JGY267" s="19"/>
      <c r="JGZ267" s="19"/>
      <c r="JHA267" s="19"/>
      <c r="JHB267" s="19"/>
      <c r="JHC267" s="19"/>
      <c r="JHD267" s="19"/>
      <c r="JHE267" s="19"/>
      <c r="JHF267" s="19"/>
      <c r="JHG267" s="19"/>
      <c r="JHH267" s="19"/>
      <c r="JHI267" s="19"/>
      <c r="JHJ267" s="19"/>
      <c r="JHK267" s="19"/>
      <c r="JHL267" s="19"/>
      <c r="JHM267" s="19"/>
      <c r="JHN267" s="19"/>
      <c r="JHO267" s="19"/>
      <c r="JHP267" s="19"/>
      <c r="JHQ267" s="19"/>
      <c r="JHR267" s="19"/>
      <c r="JHS267" s="19"/>
      <c r="JHT267" s="19"/>
      <c r="JHU267" s="19"/>
      <c r="JHV267" s="19"/>
      <c r="JHW267" s="19"/>
      <c r="JHX267" s="19"/>
      <c r="JHY267" s="19"/>
      <c r="JHZ267" s="19"/>
      <c r="JIA267" s="19"/>
      <c r="JIB267" s="19"/>
      <c r="JIC267" s="19"/>
      <c r="JID267" s="19"/>
      <c r="JIE267" s="19"/>
      <c r="JIF267" s="19"/>
      <c r="JIG267" s="19"/>
      <c r="JIH267" s="19"/>
      <c r="JII267" s="19"/>
      <c r="JIJ267" s="19"/>
      <c r="JIK267" s="19"/>
      <c r="JIL267" s="19"/>
      <c r="JIM267" s="19"/>
      <c r="JIN267" s="19"/>
      <c r="JIO267" s="19"/>
      <c r="JIP267" s="19"/>
      <c r="JIQ267" s="19"/>
      <c r="JIR267" s="19"/>
      <c r="JIS267" s="19"/>
      <c r="JIT267" s="19"/>
      <c r="JIU267" s="19"/>
      <c r="JIV267" s="19"/>
      <c r="JIW267" s="19"/>
      <c r="JIX267" s="19"/>
      <c r="JIY267" s="19"/>
      <c r="JIZ267" s="19"/>
      <c r="JJA267" s="19"/>
      <c r="JJB267" s="19"/>
      <c r="JJC267" s="19"/>
      <c r="JJD267" s="19"/>
      <c r="JJE267" s="19"/>
      <c r="JJF267" s="19"/>
      <c r="JJG267" s="19"/>
      <c r="JJH267" s="19"/>
      <c r="JJI267" s="19"/>
      <c r="JJJ267" s="19"/>
      <c r="JJK267" s="19"/>
      <c r="JJL267" s="19"/>
      <c r="JJM267" s="19"/>
      <c r="JJN267" s="19"/>
      <c r="JJO267" s="19"/>
      <c r="JJP267" s="19"/>
      <c r="JJQ267" s="19"/>
      <c r="JJR267" s="19"/>
      <c r="JJS267" s="19"/>
      <c r="JJT267" s="19"/>
      <c r="JJU267" s="19"/>
      <c r="JJV267" s="19"/>
      <c r="JJW267" s="19"/>
      <c r="JJX267" s="19"/>
      <c r="JJY267" s="19"/>
      <c r="JJZ267" s="19"/>
      <c r="JKA267" s="19"/>
      <c r="JKB267" s="19"/>
      <c r="JKC267" s="19"/>
      <c r="JKD267" s="19"/>
      <c r="JKE267" s="19"/>
      <c r="JKF267" s="19"/>
      <c r="JKG267" s="19"/>
      <c r="JKH267" s="19"/>
      <c r="JKI267" s="19"/>
      <c r="JKJ267" s="19"/>
      <c r="JKK267" s="19"/>
      <c r="JKL267" s="19"/>
      <c r="JKM267" s="19"/>
      <c r="JKN267" s="19"/>
      <c r="JKO267" s="19"/>
      <c r="JKP267" s="19"/>
      <c r="JKQ267" s="19"/>
      <c r="JKR267" s="19"/>
      <c r="JKS267" s="19"/>
      <c r="JKT267" s="19"/>
      <c r="JKU267" s="19"/>
      <c r="JKV267" s="19"/>
      <c r="JKW267" s="19"/>
      <c r="JKX267" s="19"/>
      <c r="JKY267" s="19"/>
      <c r="JKZ267" s="19"/>
      <c r="JLA267" s="19"/>
      <c r="JLB267" s="19"/>
      <c r="JLC267" s="19"/>
      <c r="JLD267" s="19"/>
      <c r="JLE267" s="19"/>
      <c r="JLF267" s="19"/>
      <c r="JLG267" s="19"/>
      <c r="JLH267" s="19"/>
      <c r="JLI267" s="19"/>
      <c r="JLJ267" s="19"/>
      <c r="JLK267" s="19"/>
      <c r="JLL267" s="19"/>
      <c r="JLM267" s="19"/>
      <c r="JLN267" s="19"/>
      <c r="JLO267" s="19"/>
      <c r="JLP267" s="19"/>
      <c r="JLQ267" s="19"/>
      <c r="JLR267" s="19"/>
      <c r="JLS267" s="19"/>
      <c r="JLT267" s="19"/>
      <c r="JLU267" s="19"/>
      <c r="JLV267" s="19"/>
      <c r="JLW267" s="19"/>
      <c r="JLX267" s="19"/>
      <c r="JLY267" s="19"/>
      <c r="JLZ267" s="19"/>
      <c r="JMA267" s="19"/>
      <c r="JMB267" s="19"/>
      <c r="JMC267" s="19"/>
      <c r="JMD267" s="19"/>
      <c r="JME267" s="19"/>
      <c r="JMF267" s="19"/>
      <c r="JMG267" s="19"/>
      <c r="JMH267" s="19"/>
      <c r="JMI267" s="19"/>
      <c r="JMJ267" s="19"/>
      <c r="JMK267" s="19"/>
      <c r="JML267" s="19"/>
      <c r="JMM267" s="19"/>
      <c r="JMN267" s="19"/>
      <c r="JMO267" s="19"/>
      <c r="JMP267" s="19"/>
      <c r="JMQ267" s="19"/>
      <c r="JMR267" s="19"/>
      <c r="JMS267" s="19"/>
      <c r="JMT267" s="19"/>
      <c r="JMU267" s="19"/>
      <c r="JMV267" s="19"/>
      <c r="JMW267" s="19"/>
      <c r="JMX267" s="19"/>
      <c r="JMY267" s="19"/>
      <c r="JMZ267" s="19"/>
      <c r="JNA267" s="19"/>
      <c r="JNB267" s="19"/>
      <c r="JNC267" s="19"/>
      <c r="JND267" s="19"/>
      <c r="JNE267" s="19"/>
      <c r="JNF267" s="19"/>
      <c r="JNG267" s="19"/>
      <c r="JNH267" s="19"/>
      <c r="JNI267" s="19"/>
      <c r="JNJ267" s="19"/>
      <c r="JNK267" s="19"/>
      <c r="JNL267" s="19"/>
      <c r="JNM267" s="19"/>
      <c r="JNN267" s="19"/>
      <c r="JNO267" s="19"/>
      <c r="JNP267" s="19"/>
      <c r="JNQ267" s="19"/>
      <c r="JNR267" s="19"/>
      <c r="JNS267" s="19"/>
      <c r="JNT267" s="19"/>
      <c r="JNU267" s="19"/>
      <c r="JNV267" s="19"/>
      <c r="JNW267" s="19"/>
      <c r="JNX267" s="19"/>
      <c r="JNY267" s="19"/>
      <c r="JNZ267" s="19"/>
      <c r="JOA267" s="19"/>
      <c r="JOB267" s="19"/>
      <c r="JOC267" s="19"/>
      <c r="JOD267" s="19"/>
      <c r="JOE267" s="19"/>
      <c r="JOF267" s="19"/>
      <c r="JOG267" s="19"/>
      <c r="JOH267" s="19"/>
      <c r="JOI267" s="19"/>
      <c r="JOJ267" s="19"/>
      <c r="JOK267" s="19"/>
      <c r="JOL267" s="19"/>
      <c r="JOM267" s="19"/>
      <c r="JON267" s="19"/>
      <c r="JOO267" s="19"/>
      <c r="JOP267" s="19"/>
      <c r="JOQ267" s="19"/>
      <c r="JOR267" s="19"/>
      <c r="JOS267" s="19"/>
      <c r="JOT267" s="19"/>
      <c r="JOU267" s="19"/>
      <c r="JOV267" s="19"/>
      <c r="JOW267" s="19"/>
      <c r="JOX267" s="19"/>
      <c r="JOY267" s="19"/>
      <c r="JOZ267" s="19"/>
      <c r="JPA267" s="19"/>
      <c r="JPB267" s="19"/>
      <c r="JPC267" s="19"/>
      <c r="JPD267" s="19"/>
      <c r="JPE267" s="19"/>
      <c r="JPF267" s="19"/>
      <c r="JPG267" s="19"/>
      <c r="JPH267" s="19"/>
      <c r="JPI267" s="19"/>
      <c r="JPJ267" s="19"/>
      <c r="JPK267" s="19"/>
      <c r="JPL267" s="19"/>
      <c r="JPM267" s="19"/>
      <c r="JPN267" s="19"/>
      <c r="JPO267" s="19"/>
      <c r="JPP267" s="19"/>
      <c r="JPQ267" s="19"/>
      <c r="JPR267" s="19"/>
      <c r="JPS267" s="19"/>
      <c r="JPT267" s="19"/>
      <c r="JPU267" s="19"/>
      <c r="JPV267" s="19"/>
      <c r="JPW267" s="19"/>
      <c r="JPX267" s="19"/>
      <c r="JPY267" s="19"/>
      <c r="JPZ267" s="19"/>
      <c r="JQA267" s="19"/>
      <c r="JQB267" s="19"/>
      <c r="JQC267" s="19"/>
      <c r="JQD267" s="19"/>
      <c r="JQE267" s="19"/>
      <c r="JQF267" s="19"/>
      <c r="JQG267" s="19"/>
      <c r="JQH267" s="19"/>
      <c r="JQI267" s="19"/>
      <c r="JQJ267" s="19"/>
      <c r="JQK267" s="19"/>
      <c r="JQL267" s="19"/>
      <c r="JQM267" s="19"/>
      <c r="JQN267" s="19"/>
      <c r="JQO267" s="19"/>
      <c r="JQP267" s="19"/>
      <c r="JQQ267" s="19"/>
      <c r="JQR267" s="19"/>
      <c r="JQS267" s="19"/>
      <c r="JQT267" s="19"/>
      <c r="JQU267" s="19"/>
      <c r="JQV267" s="19"/>
      <c r="JQW267" s="19"/>
      <c r="JQX267" s="19"/>
      <c r="JQY267" s="19"/>
      <c r="JQZ267" s="19"/>
      <c r="JRA267" s="19"/>
      <c r="JRB267" s="19"/>
      <c r="JRC267" s="19"/>
      <c r="JRD267" s="19"/>
      <c r="JRE267" s="19"/>
      <c r="JRF267" s="19"/>
      <c r="JRG267" s="19"/>
      <c r="JRH267" s="19"/>
      <c r="JRI267" s="19"/>
      <c r="JRJ267" s="19"/>
      <c r="JRK267" s="19"/>
      <c r="JRL267" s="19"/>
      <c r="JRM267" s="19"/>
      <c r="JRN267" s="19"/>
      <c r="JRO267" s="19"/>
      <c r="JRP267" s="19"/>
      <c r="JRQ267" s="19"/>
      <c r="JRR267" s="19"/>
      <c r="JRS267" s="19"/>
      <c r="JRT267" s="19"/>
      <c r="JRU267" s="19"/>
      <c r="JRV267" s="19"/>
      <c r="JRW267" s="19"/>
      <c r="JRX267" s="19"/>
      <c r="JRY267" s="19"/>
      <c r="JRZ267" s="19"/>
      <c r="JSA267" s="19"/>
      <c r="JSB267" s="19"/>
      <c r="JSC267" s="19"/>
      <c r="JSD267" s="19"/>
      <c r="JSE267" s="19"/>
      <c r="JSF267" s="19"/>
      <c r="JSG267" s="19"/>
      <c r="JSH267" s="19"/>
      <c r="JSI267" s="19"/>
      <c r="JSJ267" s="19"/>
      <c r="JSK267" s="19"/>
      <c r="JSL267" s="19"/>
      <c r="JSM267" s="19"/>
      <c r="JSN267" s="19"/>
      <c r="JSO267" s="19"/>
      <c r="JSP267" s="19"/>
      <c r="JSQ267" s="19"/>
      <c r="JSR267" s="19"/>
      <c r="JSS267" s="19"/>
      <c r="JST267" s="19"/>
      <c r="JSU267" s="19"/>
      <c r="JSV267" s="19"/>
      <c r="JSW267" s="19"/>
      <c r="JSX267" s="19"/>
      <c r="JSY267" s="19"/>
      <c r="JSZ267" s="19"/>
      <c r="JTA267" s="19"/>
      <c r="JTB267" s="19"/>
      <c r="JTC267" s="19"/>
      <c r="JTD267" s="19"/>
      <c r="JTE267" s="19"/>
      <c r="JTF267" s="19"/>
      <c r="JTG267" s="19"/>
      <c r="JTH267" s="19"/>
      <c r="JTI267" s="19"/>
      <c r="JTJ267" s="19"/>
      <c r="JTK267" s="19"/>
      <c r="JTL267" s="19"/>
      <c r="JTM267" s="19"/>
      <c r="JTN267" s="19"/>
      <c r="JTO267" s="19"/>
      <c r="JTP267" s="19"/>
      <c r="JTQ267" s="19"/>
      <c r="JTR267" s="19"/>
      <c r="JTS267" s="19"/>
      <c r="JTT267" s="19"/>
      <c r="JTU267" s="19"/>
      <c r="JTV267" s="19"/>
      <c r="JTW267" s="19"/>
      <c r="JTX267" s="19"/>
      <c r="JTY267" s="19"/>
      <c r="JTZ267" s="19"/>
      <c r="JUA267" s="19"/>
      <c r="JUB267" s="19"/>
      <c r="JUC267" s="19"/>
      <c r="JUD267" s="19"/>
      <c r="JUE267" s="19"/>
      <c r="JUF267" s="19"/>
      <c r="JUG267" s="19"/>
      <c r="JUH267" s="19"/>
      <c r="JUI267" s="19"/>
      <c r="JUJ267" s="19"/>
      <c r="JUK267" s="19"/>
      <c r="JUL267" s="19"/>
      <c r="JUM267" s="19"/>
      <c r="JUN267" s="19"/>
      <c r="JUO267" s="19"/>
      <c r="JUP267" s="19"/>
      <c r="JUQ267" s="19"/>
      <c r="JUR267" s="19"/>
      <c r="JUS267" s="19"/>
      <c r="JUT267" s="19"/>
      <c r="JUU267" s="19"/>
      <c r="JUV267" s="19"/>
      <c r="JUW267" s="19"/>
      <c r="JUX267" s="19"/>
      <c r="JUY267" s="19"/>
      <c r="JUZ267" s="19"/>
      <c r="JVA267" s="19"/>
      <c r="JVB267" s="19"/>
      <c r="JVC267" s="19"/>
      <c r="JVD267" s="19"/>
      <c r="JVE267" s="19"/>
      <c r="JVF267" s="19"/>
      <c r="JVG267" s="19"/>
      <c r="JVH267" s="19"/>
      <c r="JVI267" s="19"/>
      <c r="JVJ267" s="19"/>
      <c r="JVK267" s="19"/>
      <c r="JVL267" s="19"/>
      <c r="JVM267" s="19"/>
      <c r="JVN267" s="19"/>
      <c r="JVO267" s="19"/>
      <c r="JVP267" s="19"/>
      <c r="JVQ267" s="19"/>
      <c r="JVR267" s="19"/>
      <c r="JVS267" s="19"/>
      <c r="JVT267" s="19"/>
      <c r="JVU267" s="19"/>
      <c r="JVV267" s="19"/>
      <c r="JVW267" s="19"/>
      <c r="JVX267" s="19"/>
      <c r="JVY267" s="19"/>
      <c r="JVZ267" s="19"/>
      <c r="JWA267" s="19"/>
      <c r="JWB267" s="19"/>
      <c r="JWC267" s="19"/>
      <c r="JWD267" s="19"/>
      <c r="JWE267" s="19"/>
      <c r="JWF267" s="19"/>
      <c r="JWG267" s="19"/>
      <c r="JWH267" s="19"/>
      <c r="JWI267" s="19"/>
      <c r="JWJ267" s="19"/>
      <c r="JWK267" s="19"/>
      <c r="JWL267" s="19"/>
      <c r="JWM267" s="19"/>
      <c r="JWN267" s="19"/>
      <c r="JWO267" s="19"/>
      <c r="JWP267" s="19"/>
      <c r="JWQ267" s="19"/>
      <c r="JWR267" s="19"/>
      <c r="JWS267" s="19"/>
      <c r="JWT267" s="19"/>
      <c r="JWU267" s="19"/>
      <c r="JWV267" s="19"/>
      <c r="JWW267" s="19"/>
      <c r="JWX267" s="19"/>
      <c r="JWY267" s="19"/>
      <c r="JWZ267" s="19"/>
      <c r="JXA267" s="19"/>
      <c r="JXB267" s="19"/>
      <c r="JXC267" s="19"/>
      <c r="JXD267" s="19"/>
      <c r="JXE267" s="19"/>
      <c r="JXF267" s="19"/>
      <c r="JXG267" s="19"/>
      <c r="JXH267" s="19"/>
      <c r="JXI267" s="19"/>
      <c r="JXJ267" s="19"/>
      <c r="JXK267" s="19"/>
      <c r="JXL267" s="19"/>
      <c r="JXM267" s="19"/>
      <c r="JXN267" s="19"/>
      <c r="JXO267" s="19"/>
      <c r="JXP267" s="19"/>
      <c r="JXQ267" s="19"/>
      <c r="JXR267" s="19"/>
      <c r="JXS267" s="19"/>
      <c r="JXT267" s="19"/>
      <c r="JXU267" s="19"/>
      <c r="JXV267" s="19"/>
      <c r="JXW267" s="19"/>
      <c r="JXX267" s="19"/>
      <c r="JXY267" s="19"/>
      <c r="JXZ267" s="19"/>
      <c r="JYA267" s="19"/>
      <c r="JYB267" s="19"/>
      <c r="JYC267" s="19"/>
      <c r="JYD267" s="19"/>
      <c r="JYE267" s="19"/>
      <c r="JYF267" s="19"/>
      <c r="JYG267" s="19"/>
      <c r="JYH267" s="19"/>
      <c r="JYI267" s="19"/>
      <c r="JYJ267" s="19"/>
      <c r="JYK267" s="19"/>
      <c r="JYL267" s="19"/>
      <c r="JYM267" s="19"/>
      <c r="JYN267" s="19"/>
      <c r="JYO267" s="19"/>
      <c r="JYP267" s="19"/>
      <c r="JYQ267" s="19"/>
      <c r="JYR267" s="19"/>
      <c r="JYS267" s="19"/>
      <c r="JYT267" s="19"/>
      <c r="JYU267" s="19"/>
      <c r="JYV267" s="19"/>
      <c r="JYW267" s="19"/>
      <c r="JYX267" s="19"/>
      <c r="JYY267" s="19"/>
      <c r="JYZ267" s="19"/>
      <c r="JZA267" s="19"/>
      <c r="JZB267" s="19"/>
      <c r="JZC267" s="19"/>
      <c r="JZD267" s="19"/>
      <c r="JZE267" s="19"/>
      <c r="JZF267" s="19"/>
      <c r="JZG267" s="19"/>
      <c r="JZH267" s="19"/>
      <c r="JZI267" s="19"/>
      <c r="JZJ267" s="19"/>
      <c r="JZK267" s="19"/>
      <c r="JZL267" s="19"/>
      <c r="JZM267" s="19"/>
      <c r="JZN267" s="19"/>
      <c r="JZO267" s="19"/>
      <c r="JZP267" s="19"/>
      <c r="JZQ267" s="19"/>
      <c r="JZR267" s="19"/>
      <c r="JZS267" s="19"/>
      <c r="JZT267" s="19"/>
      <c r="JZU267" s="19"/>
      <c r="JZV267" s="19"/>
      <c r="JZW267" s="19"/>
      <c r="JZX267" s="19"/>
      <c r="JZY267" s="19"/>
      <c r="JZZ267" s="19"/>
      <c r="KAA267" s="19"/>
      <c r="KAB267" s="19"/>
      <c r="KAC267" s="19"/>
      <c r="KAD267" s="19"/>
      <c r="KAE267" s="19"/>
      <c r="KAF267" s="19"/>
      <c r="KAG267" s="19"/>
      <c r="KAH267" s="19"/>
      <c r="KAI267" s="19"/>
      <c r="KAJ267" s="19"/>
      <c r="KAK267" s="19"/>
      <c r="KAL267" s="19"/>
      <c r="KAM267" s="19"/>
      <c r="KAN267" s="19"/>
      <c r="KAO267" s="19"/>
      <c r="KAP267" s="19"/>
      <c r="KAQ267" s="19"/>
      <c r="KAR267" s="19"/>
      <c r="KAS267" s="19"/>
      <c r="KAT267" s="19"/>
      <c r="KAU267" s="19"/>
      <c r="KAV267" s="19"/>
      <c r="KAW267" s="19"/>
      <c r="KAX267" s="19"/>
      <c r="KAY267" s="19"/>
      <c r="KAZ267" s="19"/>
      <c r="KBA267" s="19"/>
      <c r="KBB267" s="19"/>
      <c r="KBC267" s="19"/>
      <c r="KBD267" s="19"/>
      <c r="KBE267" s="19"/>
      <c r="KBF267" s="19"/>
      <c r="KBG267" s="19"/>
      <c r="KBH267" s="19"/>
      <c r="KBI267" s="19"/>
      <c r="KBJ267" s="19"/>
      <c r="KBK267" s="19"/>
      <c r="KBL267" s="19"/>
      <c r="KBM267" s="19"/>
      <c r="KBN267" s="19"/>
      <c r="KBO267" s="19"/>
      <c r="KBP267" s="19"/>
      <c r="KBQ267" s="19"/>
      <c r="KBR267" s="19"/>
      <c r="KBS267" s="19"/>
      <c r="KBT267" s="19"/>
      <c r="KBU267" s="19"/>
      <c r="KBV267" s="19"/>
      <c r="KBW267" s="19"/>
      <c r="KBX267" s="19"/>
      <c r="KBY267" s="19"/>
      <c r="KBZ267" s="19"/>
      <c r="KCA267" s="19"/>
      <c r="KCB267" s="19"/>
      <c r="KCC267" s="19"/>
      <c r="KCD267" s="19"/>
      <c r="KCE267" s="19"/>
      <c r="KCF267" s="19"/>
      <c r="KCG267" s="19"/>
      <c r="KCH267" s="19"/>
      <c r="KCI267" s="19"/>
      <c r="KCJ267" s="19"/>
      <c r="KCK267" s="19"/>
      <c r="KCL267" s="19"/>
      <c r="KCM267" s="19"/>
      <c r="KCN267" s="19"/>
      <c r="KCO267" s="19"/>
      <c r="KCP267" s="19"/>
      <c r="KCQ267" s="19"/>
      <c r="KCR267" s="19"/>
      <c r="KCS267" s="19"/>
      <c r="KCT267" s="19"/>
      <c r="KCU267" s="19"/>
      <c r="KCV267" s="19"/>
      <c r="KCW267" s="19"/>
      <c r="KCX267" s="19"/>
      <c r="KCY267" s="19"/>
      <c r="KCZ267" s="19"/>
      <c r="KDA267" s="19"/>
      <c r="KDB267" s="19"/>
      <c r="KDC267" s="19"/>
      <c r="KDD267" s="19"/>
      <c r="KDE267" s="19"/>
      <c r="KDF267" s="19"/>
      <c r="KDG267" s="19"/>
      <c r="KDH267" s="19"/>
      <c r="KDI267" s="19"/>
      <c r="KDJ267" s="19"/>
      <c r="KDK267" s="19"/>
      <c r="KDL267" s="19"/>
      <c r="KDM267" s="19"/>
      <c r="KDN267" s="19"/>
      <c r="KDO267" s="19"/>
      <c r="KDP267" s="19"/>
      <c r="KDQ267" s="19"/>
      <c r="KDR267" s="19"/>
      <c r="KDS267" s="19"/>
      <c r="KDT267" s="19"/>
      <c r="KDU267" s="19"/>
      <c r="KDV267" s="19"/>
      <c r="KDW267" s="19"/>
      <c r="KDX267" s="19"/>
      <c r="KDY267" s="19"/>
      <c r="KDZ267" s="19"/>
      <c r="KEA267" s="19"/>
      <c r="KEB267" s="19"/>
      <c r="KEC267" s="19"/>
      <c r="KED267" s="19"/>
      <c r="KEE267" s="19"/>
      <c r="KEF267" s="19"/>
      <c r="KEG267" s="19"/>
      <c r="KEH267" s="19"/>
      <c r="KEI267" s="19"/>
      <c r="KEJ267" s="19"/>
      <c r="KEK267" s="19"/>
      <c r="KEL267" s="19"/>
      <c r="KEM267" s="19"/>
      <c r="KEN267" s="19"/>
      <c r="KEO267" s="19"/>
      <c r="KEP267" s="19"/>
      <c r="KEQ267" s="19"/>
      <c r="KER267" s="19"/>
      <c r="KES267" s="19"/>
      <c r="KET267" s="19"/>
      <c r="KEU267" s="19"/>
      <c r="KEV267" s="19"/>
      <c r="KEW267" s="19"/>
      <c r="KEX267" s="19"/>
      <c r="KEY267" s="19"/>
      <c r="KEZ267" s="19"/>
      <c r="KFA267" s="19"/>
      <c r="KFB267" s="19"/>
      <c r="KFC267" s="19"/>
      <c r="KFD267" s="19"/>
      <c r="KFE267" s="19"/>
      <c r="KFF267" s="19"/>
      <c r="KFG267" s="19"/>
      <c r="KFH267" s="19"/>
      <c r="KFI267" s="19"/>
      <c r="KFJ267" s="19"/>
      <c r="KFK267" s="19"/>
      <c r="KFL267" s="19"/>
      <c r="KFM267" s="19"/>
      <c r="KFN267" s="19"/>
      <c r="KFO267" s="19"/>
      <c r="KFP267" s="19"/>
      <c r="KFQ267" s="19"/>
      <c r="KFR267" s="19"/>
      <c r="KFS267" s="19"/>
      <c r="KFT267" s="19"/>
      <c r="KFU267" s="19"/>
      <c r="KFV267" s="19"/>
      <c r="KFW267" s="19"/>
      <c r="KFX267" s="19"/>
      <c r="KFY267" s="19"/>
      <c r="KFZ267" s="19"/>
      <c r="KGA267" s="19"/>
      <c r="KGB267" s="19"/>
      <c r="KGC267" s="19"/>
      <c r="KGD267" s="19"/>
      <c r="KGE267" s="19"/>
      <c r="KGF267" s="19"/>
      <c r="KGG267" s="19"/>
      <c r="KGH267" s="19"/>
      <c r="KGI267" s="19"/>
      <c r="KGJ267" s="19"/>
      <c r="KGK267" s="19"/>
      <c r="KGL267" s="19"/>
      <c r="KGM267" s="19"/>
      <c r="KGN267" s="19"/>
      <c r="KGO267" s="19"/>
      <c r="KGP267" s="19"/>
      <c r="KGQ267" s="19"/>
      <c r="KGR267" s="19"/>
      <c r="KGS267" s="19"/>
      <c r="KGT267" s="19"/>
      <c r="KGU267" s="19"/>
      <c r="KGV267" s="19"/>
      <c r="KGW267" s="19"/>
      <c r="KGX267" s="19"/>
      <c r="KGY267" s="19"/>
      <c r="KGZ267" s="19"/>
      <c r="KHA267" s="19"/>
      <c r="KHB267" s="19"/>
      <c r="KHC267" s="19"/>
      <c r="KHD267" s="19"/>
      <c r="KHE267" s="19"/>
      <c r="KHF267" s="19"/>
      <c r="KHG267" s="19"/>
      <c r="KHH267" s="19"/>
      <c r="KHI267" s="19"/>
      <c r="KHJ267" s="19"/>
      <c r="KHK267" s="19"/>
      <c r="KHL267" s="19"/>
      <c r="KHM267" s="19"/>
      <c r="KHN267" s="19"/>
      <c r="KHO267" s="19"/>
      <c r="KHP267" s="19"/>
      <c r="KHQ267" s="19"/>
      <c r="KHR267" s="19"/>
      <c r="KHS267" s="19"/>
      <c r="KHT267" s="19"/>
      <c r="KHU267" s="19"/>
      <c r="KHV267" s="19"/>
      <c r="KHW267" s="19"/>
      <c r="KHX267" s="19"/>
      <c r="KHY267" s="19"/>
      <c r="KHZ267" s="19"/>
      <c r="KIA267" s="19"/>
      <c r="KIB267" s="19"/>
      <c r="KIC267" s="19"/>
      <c r="KID267" s="19"/>
      <c r="KIE267" s="19"/>
      <c r="KIF267" s="19"/>
      <c r="KIG267" s="19"/>
      <c r="KIH267" s="19"/>
      <c r="KII267" s="19"/>
      <c r="KIJ267" s="19"/>
      <c r="KIK267" s="19"/>
      <c r="KIL267" s="19"/>
      <c r="KIM267" s="19"/>
      <c r="KIN267" s="19"/>
      <c r="KIO267" s="19"/>
      <c r="KIP267" s="19"/>
      <c r="KIQ267" s="19"/>
      <c r="KIR267" s="19"/>
      <c r="KIS267" s="19"/>
      <c r="KIT267" s="19"/>
      <c r="KIU267" s="19"/>
      <c r="KIV267" s="19"/>
      <c r="KIW267" s="19"/>
      <c r="KIX267" s="19"/>
      <c r="KIY267" s="19"/>
      <c r="KIZ267" s="19"/>
      <c r="KJA267" s="19"/>
      <c r="KJB267" s="19"/>
      <c r="KJC267" s="19"/>
      <c r="KJD267" s="19"/>
      <c r="KJE267" s="19"/>
      <c r="KJF267" s="19"/>
      <c r="KJG267" s="19"/>
      <c r="KJH267" s="19"/>
      <c r="KJI267" s="19"/>
      <c r="KJJ267" s="19"/>
      <c r="KJK267" s="19"/>
      <c r="KJL267" s="19"/>
      <c r="KJM267" s="19"/>
      <c r="KJN267" s="19"/>
      <c r="KJO267" s="19"/>
      <c r="KJP267" s="19"/>
      <c r="KJQ267" s="19"/>
      <c r="KJR267" s="19"/>
      <c r="KJS267" s="19"/>
      <c r="KJT267" s="19"/>
      <c r="KJU267" s="19"/>
      <c r="KJV267" s="19"/>
      <c r="KJW267" s="19"/>
      <c r="KJX267" s="19"/>
      <c r="KJY267" s="19"/>
      <c r="KJZ267" s="19"/>
      <c r="KKA267" s="19"/>
      <c r="KKB267" s="19"/>
      <c r="KKC267" s="19"/>
      <c r="KKD267" s="19"/>
      <c r="KKE267" s="19"/>
      <c r="KKF267" s="19"/>
      <c r="KKG267" s="19"/>
      <c r="KKH267" s="19"/>
      <c r="KKI267" s="19"/>
      <c r="KKJ267" s="19"/>
      <c r="KKK267" s="19"/>
      <c r="KKL267" s="19"/>
      <c r="KKM267" s="19"/>
      <c r="KKN267" s="19"/>
      <c r="KKO267" s="19"/>
      <c r="KKP267" s="19"/>
      <c r="KKQ267" s="19"/>
      <c r="KKR267" s="19"/>
      <c r="KKS267" s="19"/>
      <c r="KKT267" s="19"/>
      <c r="KKU267" s="19"/>
      <c r="KKV267" s="19"/>
      <c r="KKW267" s="19"/>
      <c r="KKX267" s="19"/>
      <c r="KKY267" s="19"/>
      <c r="KKZ267" s="19"/>
      <c r="KLA267" s="19"/>
      <c r="KLB267" s="19"/>
      <c r="KLC267" s="19"/>
      <c r="KLD267" s="19"/>
      <c r="KLE267" s="19"/>
      <c r="KLF267" s="19"/>
      <c r="KLG267" s="19"/>
      <c r="KLH267" s="19"/>
      <c r="KLI267" s="19"/>
      <c r="KLJ267" s="19"/>
      <c r="KLK267" s="19"/>
      <c r="KLL267" s="19"/>
      <c r="KLM267" s="19"/>
      <c r="KLN267" s="19"/>
      <c r="KLO267" s="19"/>
      <c r="KLP267" s="19"/>
      <c r="KLQ267" s="19"/>
      <c r="KLR267" s="19"/>
      <c r="KLS267" s="19"/>
      <c r="KLT267" s="19"/>
      <c r="KLU267" s="19"/>
      <c r="KLV267" s="19"/>
      <c r="KLW267" s="19"/>
      <c r="KLX267" s="19"/>
      <c r="KLY267" s="19"/>
      <c r="KLZ267" s="19"/>
      <c r="KMA267" s="19"/>
      <c r="KMB267" s="19"/>
      <c r="KMC267" s="19"/>
      <c r="KMD267" s="19"/>
      <c r="KME267" s="19"/>
      <c r="KMF267" s="19"/>
      <c r="KMG267" s="19"/>
      <c r="KMH267" s="19"/>
      <c r="KMI267" s="19"/>
      <c r="KMJ267" s="19"/>
      <c r="KMK267" s="19"/>
      <c r="KML267" s="19"/>
      <c r="KMM267" s="19"/>
      <c r="KMN267" s="19"/>
      <c r="KMO267" s="19"/>
      <c r="KMP267" s="19"/>
      <c r="KMQ267" s="19"/>
      <c r="KMR267" s="19"/>
      <c r="KMS267" s="19"/>
      <c r="KMT267" s="19"/>
      <c r="KMU267" s="19"/>
      <c r="KMV267" s="19"/>
      <c r="KMW267" s="19"/>
      <c r="KMX267" s="19"/>
      <c r="KMY267" s="19"/>
      <c r="KMZ267" s="19"/>
      <c r="KNA267" s="19"/>
      <c r="KNB267" s="19"/>
      <c r="KNC267" s="19"/>
      <c r="KND267" s="19"/>
      <c r="KNE267" s="19"/>
      <c r="KNF267" s="19"/>
      <c r="KNG267" s="19"/>
      <c r="KNH267" s="19"/>
      <c r="KNI267" s="19"/>
      <c r="KNJ267" s="19"/>
      <c r="KNK267" s="19"/>
      <c r="KNL267" s="19"/>
      <c r="KNM267" s="19"/>
      <c r="KNN267" s="19"/>
      <c r="KNO267" s="19"/>
      <c r="KNP267" s="19"/>
      <c r="KNQ267" s="19"/>
      <c r="KNR267" s="19"/>
      <c r="KNS267" s="19"/>
      <c r="KNT267" s="19"/>
      <c r="KNU267" s="19"/>
      <c r="KNV267" s="19"/>
      <c r="KNW267" s="19"/>
      <c r="KNX267" s="19"/>
      <c r="KNY267" s="19"/>
      <c r="KNZ267" s="19"/>
      <c r="KOA267" s="19"/>
      <c r="KOB267" s="19"/>
      <c r="KOC267" s="19"/>
      <c r="KOD267" s="19"/>
      <c r="KOE267" s="19"/>
      <c r="KOF267" s="19"/>
      <c r="KOG267" s="19"/>
      <c r="KOH267" s="19"/>
      <c r="KOI267" s="19"/>
      <c r="KOJ267" s="19"/>
      <c r="KOK267" s="19"/>
      <c r="KOL267" s="19"/>
      <c r="KOM267" s="19"/>
      <c r="KON267" s="19"/>
      <c r="KOO267" s="19"/>
      <c r="KOP267" s="19"/>
      <c r="KOQ267" s="19"/>
      <c r="KOR267" s="19"/>
      <c r="KOS267" s="19"/>
      <c r="KOT267" s="19"/>
      <c r="KOU267" s="19"/>
      <c r="KOV267" s="19"/>
      <c r="KOW267" s="19"/>
      <c r="KOX267" s="19"/>
      <c r="KOY267" s="19"/>
      <c r="KOZ267" s="19"/>
      <c r="KPA267" s="19"/>
      <c r="KPB267" s="19"/>
      <c r="KPC267" s="19"/>
      <c r="KPD267" s="19"/>
      <c r="KPE267" s="19"/>
      <c r="KPF267" s="19"/>
      <c r="KPG267" s="19"/>
      <c r="KPH267" s="19"/>
      <c r="KPI267" s="19"/>
      <c r="KPJ267" s="19"/>
      <c r="KPK267" s="19"/>
      <c r="KPL267" s="19"/>
      <c r="KPM267" s="19"/>
      <c r="KPN267" s="19"/>
      <c r="KPO267" s="19"/>
      <c r="KPP267" s="19"/>
      <c r="KPQ267" s="19"/>
      <c r="KPR267" s="19"/>
      <c r="KPS267" s="19"/>
      <c r="KPT267" s="19"/>
      <c r="KPU267" s="19"/>
      <c r="KPV267" s="19"/>
      <c r="KPW267" s="19"/>
      <c r="KPX267" s="19"/>
      <c r="KPY267" s="19"/>
      <c r="KPZ267" s="19"/>
      <c r="KQA267" s="19"/>
      <c r="KQB267" s="19"/>
      <c r="KQC267" s="19"/>
      <c r="KQD267" s="19"/>
      <c r="KQE267" s="19"/>
      <c r="KQF267" s="19"/>
      <c r="KQG267" s="19"/>
      <c r="KQH267" s="19"/>
      <c r="KQI267" s="19"/>
      <c r="KQJ267" s="19"/>
      <c r="KQK267" s="19"/>
      <c r="KQL267" s="19"/>
      <c r="KQM267" s="19"/>
      <c r="KQN267" s="19"/>
      <c r="KQO267" s="19"/>
      <c r="KQP267" s="19"/>
      <c r="KQQ267" s="19"/>
      <c r="KQR267" s="19"/>
      <c r="KQS267" s="19"/>
      <c r="KQT267" s="19"/>
      <c r="KQU267" s="19"/>
      <c r="KQV267" s="19"/>
      <c r="KQW267" s="19"/>
      <c r="KQX267" s="19"/>
      <c r="KQY267" s="19"/>
      <c r="KQZ267" s="19"/>
      <c r="KRA267" s="19"/>
      <c r="KRB267" s="19"/>
      <c r="KRC267" s="19"/>
      <c r="KRD267" s="19"/>
      <c r="KRE267" s="19"/>
      <c r="KRF267" s="19"/>
      <c r="KRG267" s="19"/>
      <c r="KRH267" s="19"/>
      <c r="KRI267" s="19"/>
      <c r="KRJ267" s="19"/>
      <c r="KRK267" s="19"/>
      <c r="KRL267" s="19"/>
      <c r="KRM267" s="19"/>
      <c r="KRN267" s="19"/>
      <c r="KRO267" s="19"/>
      <c r="KRP267" s="19"/>
      <c r="KRQ267" s="19"/>
      <c r="KRR267" s="19"/>
      <c r="KRS267" s="19"/>
      <c r="KRT267" s="19"/>
      <c r="KRU267" s="19"/>
      <c r="KRV267" s="19"/>
      <c r="KRW267" s="19"/>
      <c r="KRX267" s="19"/>
      <c r="KRY267" s="19"/>
      <c r="KRZ267" s="19"/>
      <c r="KSA267" s="19"/>
      <c r="KSB267" s="19"/>
      <c r="KSC267" s="19"/>
      <c r="KSD267" s="19"/>
      <c r="KSE267" s="19"/>
      <c r="KSF267" s="19"/>
      <c r="KSG267" s="19"/>
      <c r="KSH267" s="19"/>
      <c r="KSI267" s="19"/>
      <c r="KSJ267" s="19"/>
      <c r="KSK267" s="19"/>
      <c r="KSL267" s="19"/>
      <c r="KSM267" s="19"/>
      <c r="KSN267" s="19"/>
      <c r="KSO267" s="19"/>
      <c r="KSP267" s="19"/>
      <c r="KSQ267" s="19"/>
      <c r="KSR267" s="19"/>
      <c r="KSS267" s="19"/>
      <c r="KST267" s="19"/>
      <c r="KSU267" s="19"/>
      <c r="KSV267" s="19"/>
      <c r="KSW267" s="19"/>
      <c r="KSX267" s="19"/>
      <c r="KSY267" s="19"/>
      <c r="KSZ267" s="19"/>
      <c r="KTA267" s="19"/>
      <c r="KTB267" s="19"/>
      <c r="KTC267" s="19"/>
      <c r="KTD267" s="19"/>
      <c r="KTE267" s="19"/>
      <c r="KTF267" s="19"/>
      <c r="KTG267" s="19"/>
      <c r="KTH267" s="19"/>
      <c r="KTI267" s="19"/>
      <c r="KTJ267" s="19"/>
      <c r="KTK267" s="19"/>
      <c r="KTL267" s="19"/>
      <c r="KTM267" s="19"/>
      <c r="KTN267" s="19"/>
      <c r="KTO267" s="19"/>
      <c r="KTP267" s="19"/>
      <c r="KTQ267" s="19"/>
      <c r="KTR267" s="19"/>
      <c r="KTS267" s="19"/>
      <c r="KTT267" s="19"/>
      <c r="KTU267" s="19"/>
      <c r="KTV267" s="19"/>
      <c r="KTW267" s="19"/>
      <c r="KTX267" s="19"/>
      <c r="KTY267" s="19"/>
      <c r="KTZ267" s="19"/>
      <c r="KUA267" s="19"/>
      <c r="KUB267" s="19"/>
      <c r="KUC267" s="19"/>
      <c r="KUD267" s="19"/>
      <c r="KUE267" s="19"/>
      <c r="KUF267" s="19"/>
      <c r="KUG267" s="19"/>
      <c r="KUH267" s="19"/>
      <c r="KUI267" s="19"/>
      <c r="KUJ267" s="19"/>
      <c r="KUK267" s="19"/>
      <c r="KUL267" s="19"/>
      <c r="KUM267" s="19"/>
      <c r="KUN267" s="19"/>
      <c r="KUO267" s="19"/>
      <c r="KUP267" s="19"/>
      <c r="KUQ267" s="19"/>
      <c r="KUR267" s="19"/>
      <c r="KUS267" s="19"/>
      <c r="KUT267" s="19"/>
      <c r="KUU267" s="19"/>
      <c r="KUV267" s="19"/>
      <c r="KUW267" s="19"/>
      <c r="KUX267" s="19"/>
      <c r="KUY267" s="19"/>
      <c r="KUZ267" s="19"/>
      <c r="KVA267" s="19"/>
      <c r="KVB267" s="19"/>
      <c r="KVC267" s="19"/>
      <c r="KVD267" s="19"/>
      <c r="KVE267" s="19"/>
      <c r="KVF267" s="19"/>
      <c r="KVG267" s="19"/>
      <c r="KVH267" s="19"/>
      <c r="KVI267" s="19"/>
      <c r="KVJ267" s="19"/>
      <c r="KVK267" s="19"/>
      <c r="KVL267" s="19"/>
      <c r="KVM267" s="19"/>
      <c r="KVN267" s="19"/>
      <c r="KVO267" s="19"/>
      <c r="KVP267" s="19"/>
      <c r="KVQ267" s="19"/>
      <c r="KVR267" s="19"/>
      <c r="KVS267" s="19"/>
      <c r="KVT267" s="19"/>
      <c r="KVU267" s="19"/>
      <c r="KVV267" s="19"/>
      <c r="KVW267" s="19"/>
      <c r="KVX267" s="19"/>
      <c r="KVY267" s="19"/>
      <c r="KVZ267" s="19"/>
      <c r="KWA267" s="19"/>
      <c r="KWB267" s="19"/>
      <c r="KWC267" s="19"/>
      <c r="KWD267" s="19"/>
      <c r="KWE267" s="19"/>
      <c r="KWF267" s="19"/>
      <c r="KWG267" s="19"/>
      <c r="KWH267" s="19"/>
      <c r="KWI267" s="19"/>
      <c r="KWJ267" s="19"/>
      <c r="KWK267" s="19"/>
      <c r="KWL267" s="19"/>
      <c r="KWM267" s="19"/>
      <c r="KWN267" s="19"/>
      <c r="KWO267" s="19"/>
      <c r="KWP267" s="19"/>
      <c r="KWQ267" s="19"/>
      <c r="KWR267" s="19"/>
      <c r="KWS267" s="19"/>
      <c r="KWT267" s="19"/>
      <c r="KWU267" s="19"/>
      <c r="KWV267" s="19"/>
      <c r="KWW267" s="19"/>
      <c r="KWX267" s="19"/>
      <c r="KWY267" s="19"/>
      <c r="KWZ267" s="19"/>
      <c r="KXA267" s="19"/>
      <c r="KXB267" s="19"/>
      <c r="KXC267" s="19"/>
      <c r="KXD267" s="19"/>
      <c r="KXE267" s="19"/>
      <c r="KXF267" s="19"/>
      <c r="KXG267" s="19"/>
      <c r="KXH267" s="19"/>
      <c r="KXI267" s="19"/>
      <c r="KXJ267" s="19"/>
      <c r="KXK267" s="19"/>
      <c r="KXL267" s="19"/>
      <c r="KXM267" s="19"/>
      <c r="KXN267" s="19"/>
      <c r="KXO267" s="19"/>
      <c r="KXP267" s="19"/>
      <c r="KXQ267" s="19"/>
      <c r="KXR267" s="19"/>
      <c r="KXS267" s="19"/>
      <c r="KXT267" s="19"/>
      <c r="KXU267" s="19"/>
      <c r="KXV267" s="19"/>
      <c r="KXW267" s="19"/>
      <c r="KXX267" s="19"/>
      <c r="KXY267" s="19"/>
      <c r="KXZ267" s="19"/>
      <c r="KYA267" s="19"/>
      <c r="KYB267" s="19"/>
      <c r="KYC267" s="19"/>
      <c r="KYD267" s="19"/>
      <c r="KYE267" s="19"/>
      <c r="KYF267" s="19"/>
      <c r="KYG267" s="19"/>
      <c r="KYH267" s="19"/>
      <c r="KYI267" s="19"/>
      <c r="KYJ267" s="19"/>
      <c r="KYK267" s="19"/>
      <c r="KYL267" s="19"/>
      <c r="KYM267" s="19"/>
      <c r="KYN267" s="19"/>
      <c r="KYO267" s="19"/>
      <c r="KYP267" s="19"/>
      <c r="KYQ267" s="19"/>
      <c r="KYR267" s="19"/>
      <c r="KYS267" s="19"/>
      <c r="KYT267" s="19"/>
      <c r="KYU267" s="19"/>
      <c r="KYV267" s="19"/>
      <c r="KYW267" s="19"/>
      <c r="KYX267" s="19"/>
      <c r="KYY267" s="19"/>
      <c r="KYZ267" s="19"/>
      <c r="KZA267" s="19"/>
      <c r="KZB267" s="19"/>
      <c r="KZC267" s="19"/>
      <c r="KZD267" s="19"/>
      <c r="KZE267" s="19"/>
      <c r="KZF267" s="19"/>
      <c r="KZG267" s="19"/>
      <c r="KZH267" s="19"/>
      <c r="KZI267" s="19"/>
      <c r="KZJ267" s="19"/>
      <c r="KZK267" s="19"/>
      <c r="KZL267" s="19"/>
      <c r="KZM267" s="19"/>
      <c r="KZN267" s="19"/>
      <c r="KZO267" s="19"/>
      <c r="KZP267" s="19"/>
      <c r="KZQ267" s="19"/>
      <c r="KZR267" s="19"/>
      <c r="KZS267" s="19"/>
      <c r="KZT267" s="19"/>
      <c r="KZU267" s="19"/>
      <c r="KZV267" s="19"/>
      <c r="KZW267" s="19"/>
      <c r="KZX267" s="19"/>
      <c r="KZY267" s="19"/>
      <c r="KZZ267" s="19"/>
      <c r="LAA267" s="19"/>
      <c r="LAB267" s="19"/>
      <c r="LAC267" s="19"/>
      <c r="LAD267" s="19"/>
      <c r="LAE267" s="19"/>
      <c r="LAF267" s="19"/>
      <c r="LAG267" s="19"/>
      <c r="LAH267" s="19"/>
      <c r="LAI267" s="19"/>
      <c r="LAJ267" s="19"/>
      <c r="LAK267" s="19"/>
      <c r="LAL267" s="19"/>
      <c r="LAM267" s="19"/>
      <c r="LAN267" s="19"/>
      <c r="LAO267" s="19"/>
      <c r="LAP267" s="19"/>
      <c r="LAQ267" s="19"/>
      <c r="LAR267" s="19"/>
      <c r="LAS267" s="19"/>
      <c r="LAT267" s="19"/>
      <c r="LAU267" s="19"/>
      <c r="LAV267" s="19"/>
      <c r="LAW267" s="19"/>
      <c r="LAX267" s="19"/>
      <c r="LAY267" s="19"/>
      <c r="LAZ267" s="19"/>
      <c r="LBA267" s="19"/>
      <c r="LBB267" s="19"/>
      <c r="LBC267" s="19"/>
      <c r="LBD267" s="19"/>
      <c r="LBE267" s="19"/>
      <c r="LBF267" s="19"/>
      <c r="LBG267" s="19"/>
      <c r="LBH267" s="19"/>
      <c r="LBI267" s="19"/>
      <c r="LBJ267" s="19"/>
      <c r="LBK267" s="19"/>
      <c r="LBL267" s="19"/>
      <c r="LBM267" s="19"/>
      <c r="LBN267" s="19"/>
      <c r="LBO267" s="19"/>
      <c r="LBP267" s="19"/>
      <c r="LBQ267" s="19"/>
      <c r="LBR267" s="19"/>
      <c r="LBS267" s="19"/>
      <c r="LBT267" s="19"/>
      <c r="LBU267" s="19"/>
      <c r="LBV267" s="19"/>
      <c r="LBW267" s="19"/>
      <c r="LBX267" s="19"/>
      <c r="LBY267" s="19"/>
      <c r="LBZ267" s="19"/>
      <c r="LCA267" s="19"/>
      <c r="LCB267" s="19"/>
      <c r="LCC267" s="19"/>
      <c r="LCD267" s="19"/>
      <c r="LCE267" s="19"/>
      <c r="LCF267" s="19"/>
      <c r="LCG267" s="19"/>
      <c r="LCH267" s="19"/>
      <c r="LCI267" s="19"/>
      <c r="LCJ267" s="19"/>
      <c r="LCK267" s="19"/>
      <c r="LCL267" s="19"/>
      <c r="LCM267" s="19"/>
      <c r="LCN267" s="19"/>
      <c r="LCO267" s="19"/>
      <c r="LCP267" s="19"/>
      <c r="LCQ267" s="19"/>
      <c r="LCR267" s="19"/>
      <c r="LCS267" s="19"/>
      <c r="LCT267" s="19"/>
      <c r="LCU267" s="19"/>
      <c r="LCV267" s="19"/>
      <c r="LCW267" s="19"/>
      <c r="LCX267" s="19"/>
      <c r="LCY267" s="19"/>
      <c r="LCZ267" s="19"/>
      <c r="LDA267" s="19"/>
      <c r="LDB267" s="19"/>
      <c r="LDC267" s="19"/>
      <c r="LDD267" s="19"/>
      <c r="LDE267" s="19"/>
      <c r="LDF267" s="19"/>
      <c r="LDG267" s="19"/>
      <c r="LDH267" s="19"/>
      <c r="LDI267" s="19"/>
      <c r="LDJ267" s="19"/>
      <c r="LDK267" s="19"/>
      <c r="LDL267" s="19"/>
      <c r="LDM267" s="19"/>
      <c r="LDN267" s="19"/>
      <c r="LDO267" s="19"/>
      <c r="LDP267" s="19"/>
      <c r="LDQ267" s="19"/>
      <c r="LDR267" s="19"/>
      <c r="LDS267" s="19"/>
      <c r="LDT267" s="19"/>
      <c r="LDU267" s="19"/>
      <c r="LDV267" s="19"/>
      <c r="LDW267" s="19"/>
      <c r="LDX267" s="19"/>
      <c r="LDY267" s="19"/>
      <c r="LDZ267" s="19"/>
      <c r="LEA267" s="19"/>
      <c r="LEB267" s="19"/>
      <c r="LEC267" s="19"/>
      <c r="LED267" s="19"/>
      <c r="LEE267" s="19"/>
      <c r="LEF267" s="19"/>
      <c r="LEG267" s="19"/>
      <c r="LEH267" s="19"/>
      <c r="LEI267" s="19"/>
      <c r="LEJ267" s="19"/>
      <c r="LEK267" s="19"/>
      <c r="LEL267" s="19"/>
      <c r="LEM267" s="19"/>
      <c r="LEN267" s="19"/>
      <c r="LEO267" s="19"/>
      <c r="LEP267" s="19"/>
      <c r="LEQ267" s="19"/>
      <c r="LER267" s="19"/>
      <c r="LES267" s="19"/>
      <c r="LET267" s="19"/>
      <c r="LEU267" s="19"/>
      <c r="LEV267" s="19"/>
      <c r="LEW267" s="19"/>
      <c r="LEX267" s="19"/>
      <c r="LEY267" s="19"/>
      <c r="LEZ267" s="19"/>
      <c r="LFA267" s="19"/>
      <c r="LFB267" s="19"/>
      <c r="LFC267" s="19"/>
      <c r="LFD267" s="19"/>
      <c r="LFE267" s="19"/>
      <c r="LFF267" s="19"/>
      <c r="LFG267" s="19"/>
      <c r="LFH267" s="19"/>
      <c r="LFI267" s="19"/>
      <c r="LFJ267" s="19"/>
      <c r="LFK267" s="19"/>
      <c r="LFL267" s="19"/>
      <c r="LFM267" s="19"/>
      <c r="LFN267" s="19"/>
      <c r="LFO267" s="19"/>
      <c r="LFP267" s="19"/>
      <c r="LFQ267" s="19"/>
      <c r="LFR267" s="19"/>
      <c r="LFS267" s="19"/>
      <c r="LFT267" s="19"/>
      <c r="LFU267" s="19"/>
      <c r="LFV267" s="19"/>
      <c r="LFW267" s="19"/>
      <c r="LFX267" s="19"/>
      <c r="LFY267" s="19"/>
      <c r="LFZ267" s="19"/>
      <c r="LGA267" s="19"/>
      <c r="LGB267" s="19"/>
      <c r="LGC267" s="19"/>
      <c r="LGD267" s="19"/>
      <c r="LGE267" s="19"/>
      <c r="LGF267" s="19"/>
      <c r="LGG267" s="19"/>
      <c r="LGH267" s="19"/>
      <c r="LGI267" s="19"/>
      <c r="LGJ267" s="19"/>
      <c r="LGK267" s="19"/>
      <c r="LGL267" s="19"/>
      <c r="LGM267" s="19"/>
      <c r="LGN267" s="19"/>
      <c r="LGO267" s="19"/>
      <c r="LGP267" s="19"/>
      <c r="LGQ267" s="19"/>
      <c r="LGR267" s="19"/>
      <c r="LGS267" s="19"/>
      <c r="LGT267" s="19"/>
      <c r="LGU267" s="19"/>
      <c r="LGV267" s="19"/>
      <c r="LGW267" s="19"/>
      <c r="LGX267" s="19"/>
      <c r="LGY267" s="19"/>
      <c r="LGZ267" s="19"/>
      <c r="LHA267" s="19"/>
      <c r="LHB267" s="19"/>
      <c r="LHC267" s="19"/>
      <c r="LHD267" s="19"/>
      <c r="LHE267" s="19"/>
      <c r="LHF267" s="19"/>
      <c r="LHG267" s="19"/>
      <c r="LHH267" s="19"/>
      <c r="LHI267" s="19"/>
      <c r="LHJ267" s="19"/>
      <c r="LHK267" s="19"/>
      <c r="LHL267" s="19"/>
      <c r="LHM267" s="19"/>
      <c r="LHN267" s="19"/>
      <c r="LHO267" s="19"/>
      <c r="LHP267" s="19"/>
      <c r="LHQ267" s="19"/>
      <c r="LHR267" s="19"/>
      <c r="LHS267" s="19"/>
      <c r="LHT267" s="19"/>
      <c r="LHU267" s="19"/>
      <c r="LHV267" s="19"/>
      <c r="LHW267" s="19"/>
      <c r="LHX267" s="19"/>
      <c r="LHY267" s="19"/>
      <c r="LHZ267" s="19"/>
      <c r="LIA267" s="19"/>
      <c r="LIB267" s="19"/>
      <c r="LIC267" s="19"/>
      <c r="LID267" s="19"/>
      <c r="LIE267" s="19"/>
      <c r="LIF267" s="19"/>
      <c r="LIG267" s="19"/>
      <c r="LIH267" s="19"/>
      <c r="LII267" s="19"/>
      <c r="LIJ267" s="19"/>
      <c r="LIK267" s="19"/>
      <c r="LIL267" s="19"/>
      <c r="LIM267" s="19"/>
      <c r="LIN267" s="19"/>
      <c r="LIO267" s="19"/>
      <c r="LIP267" s="19"/>
      <c r="LIQ267" s="19"/>
      <c r="LIR267" s="19"/>
      <c r="LIS267" s="19"/>
      <c r="LIT267" s="19"/>
      <c r="LIU267" s="19"/>
      <c r="LIV267" s="19"/>
      <c r="LIW267" s="19"/>
      <c r="LIX267" s="19"/>
      <c r="LIY267" s="19"/>
      <c r="LIZ267" s="19"/>
      <c r="LJA267" s="19"/>
      <c r="LJB267" s="19"/>
      <c r="LJC267" s="19"/>
      <c r="LJD267" s="19"/>
      <c r="LJE267" s="19"/>
      <c r="LJF267" s="19"/>
      <c r="LJG267" s="19"/>
      <c r="LJH267" s="19"/>
      <c r="LJI267" s="19"/>
      <c r="LJJ267" s="19"/>
      <c r="LJK267" s="19"/>
      <c r="LJL267" s="19"/>
      <c r="LJM267" s="19"/>
      <c r="LJN267" s="19"/>
      <c r="LJO267" s="19"/>
      <c r="LJP267" s="19"/>
      <c r="LJQ267" s="19"/>
      <c r="LJR267" s="19"/>
      <c r="LJS267" s="19"/>
      <c r="LJT267" s="19"/>
      <c r="LJU267" s="19"/>
      <c r="LJV267" s="19"/>
      <c r="LJW267" s="19"/>
      <c r="LJX267" s="19"/>
      <c r="LJY267" s="19"/>
      <c r="LJZ267" s="19"/>
      <c r="LKA267" s="19"/>
      <c r="LKB267" s="19"/>
      <c r="LKC267" s="19"/>
      <c r="LKD267" s="19"/>
      <c r="LKE267" s="19"/>
      <c r="LKF267" s="19"/>
      <c r="LKG267" s="19"/>
      <c r="LKH267" s="19"/>
      <c r="LKI267" s="19"/>
      <c r="LKJ267" s="19"/>
      <c r="LKK267" s="19"/>
      <c r="LKL267" s="19"/>
      <c r="LKM267" s="19"/>
      <c r="LKN267" s="19"/>
      <c r="LKO267" s="19"/>
      <c r="LKP267" s="19"/>
      <c r="LKQ267" s="19"/>
      <c r="LKR267" s="19"/>
      <c r="LKS267" s="19"/>
      <c r="LKT267" s="19"/>
      <c r="LKU267" s="19"/>
      <c r="LKV267" s="19"/>
      <c r="LKW267" s="19"/>
      <c r="LKX267" s="19"/>
      <c r="LKY267" s="19"/>
      <c r="LKZ267" s="19"/>
      <c r="LLA267" s="19"/>
      <c r="LLB267" s="19"/>
      <c r="LLC267" s="19"/>
      <c r="LLD267" s="19"/>
      <c r="LLE267" s="19"/>
      <c r="LLF267" s="19"/>
      <c r="LLG267" s="19"/>
      <c r="LLH267" s="19"/>
      <c r="LLI267" s="19"/>
      <c r="LLJ267" s="19"/>
      <c r="LLK267" s="19"/>
      <c r="LLL267" s="19"/>
      <c r="LLM267" s="19"/>
      <c r="LLN267" s="19"/>
      <c r="LLO267" s="19"/>
      <c r="LLP267" s="19"/>
      <c r="LLQ267" s="19"/>
      <c r="LLR267" s="19"/>
      <c r="LLS267" s="19"/>
      <c r="LLT267" s="19"/>
      <c r="LLU267" s="19"/>
      <c r="LLV267" s="19"/>
      <c r="LLW267" s="19"/>
      <c r="LLX267" s="19"/>
      <c r="LLY267" s="19"/>
      <c r="LLZ267" s="19"/>
      <c r="LMA267" s="19"/>
      <c r="LMB267" s="19"/>
      <c r="LMC267" s="19"/>
      <c r="LMD267" s="19"/>
      <c r="LME267" s="19"/>
      <c r="LMF267" s="19"/>
      <c r="LMG267" s="19"/>
      <c r="LMH267" s="19"/>
      <c r="LMI267" s="19"/>
      <c r="LMJ267" s="19"/>
      <c r="LMK267" s="19"/>
      <c r="LML267" s="19"/>
      <c r="LMM267" s="19"/>
      <c r="LMN267" s="19"/>
      <c r="LMO267" s="19"/>
      <c r="LMP267" s="19"/>
      <c r="LMQ267" s="19"/>
      <c r="LMR267" s="19"/>
      <c r="LMS267" s="19"/>
      <c r="LMT267" s="19"/>
      <c r="LMU267" s="19"/>
      <c r="LMV267" s="19"/>
      <c r="LMW267" s="19"/>
      <c r="LMX267" s="19"/>
      <c r="LMY267" s="19"/>
      <c r="LMZ267" s="19"/>
      <c r="LNA267" s="19"/>
      <c r="LNB267" s="19"/>
      <c r="LNC267" s="19"/>
      <c r="LND267" s="19"/>
      <c r="LNE267" s="19"/>
      <c r="LNF267" s="19"/>
      <c r="LNG267" s="19"/>
      <c r="LNH267" s="19"/>
      <c r="LNI267" s="19"/>
      <c r="LNJ267" s="19"/>
      <c r="LNK267" s="19"/>
      <c r="LNL267" s="19"/>
      <c r="LNM267" s="19"/>
      <c r="LNN267" s="19"/>
      <c r="LNO267" s="19"/>
      <c r="LNP267" s="19"/>
      <c r="LNQ267" s="19"/>
      <c r="LNR267" s="19"/>
      <c r="LNS267" s="19"/>
      <c r="LNT267" s="19"/>
      <c r="LNU267" s="19"/>
      <c r="LNV267" s="19"/>
      <c r="LNW267" s="19"/>
      <c r="LNX267" s="19"/>
      <c r="LNY267" s="19"/>
      <c r="LNZ267" s="19"/>
      <c r="LOA267" s="19"/>
      <c r="LOB267" s="19"/>
      <c r="LOC267" s="19"/>
      <c r="LOD267" s="19"/>
      <c r="LOE267" s="19"/>
      <c r="LOF267" s="19"/>
      <c r="LOG267" s="19"/>
      <c r="LOH267" s="19"/>
      <c r="LOI267" s="19"/>
      <c r="LOJ267" s="19"/>
      <c r="LOK267" s="19"/>
      <c r="LOL267" s="19"/>
      <c r="LOM267" s="19"/>
      <c r="LON267" s="19"/>
      <c r="LOO267" s="19"/>
      <c r="LOP267" s="19"/>
      <c r="LOQ267" s="19"/>
      <c r="LOR267" s="19"/>
      <c r="LOS267" s="19"/>
      <c r="LOT267" s="19"/>
      <c r="LOU267" s="19"/>
      <c r="LOV267" s="19"/>
      <c r="LOW267" s="19"/>
      <c r="LOX267" s="19"/>
      <c r="LOY267" s="19"/>
      <c r="LOZ267" s="19"/>
      <c r="LPA267" s="19"/>
      <c r="LPB267" s="19"/>
      <c r="LPC267" s="19"/>
      <c r="LPD267" s="19"/>
      <c r="LPE267" s="19"/>
      <c r="LPF267" s="19"/>
      <c r="LPG267" s="19"/>
      <c r="LPH267" s="19"/>
      <c r="LPI267" s="19"/>
      <c r="LPJ267" s="19"/>
      <c r="LPK267" s="19"/>
      <c r="LPL267" s="19"/>
      <c r="LPM267" s="19"/>
      <c r="LPN267" s="19"/>
      <c r="LPO267" s="19"/>
      <c r="LPP267" s="19"/>
      <c r="LPQ267" s="19"/>
      <c r="LPR267" s="19"/>
      <c r="LPS267" s="19"/>
      <c r="LPT267" s="19"/>
      <c r="LPU267" s="19"/>
      <c r="LPV267" s="19"/>
      <c r="LPW267" s="19"/>
      <c r="LPX267" s="19"/>
      <c r="LPY267" s="19"/>
      <c r="LPZ267" s="19"/>
      <c r="LQA267" s="19"/>
      <c r="LQB267" s="19"/>
      <c r="LQC267" s="19"/>
      <c r="LQD267" s="19"/>
      <c r="LQE267" s="19"/>
      <c r="LQF267" s="19"/>
      <c r="LQG267" s="19"/>
      <c r="LQH267" s="19"/>
      <c r="LQI267" s="19"/>
      <c r="LQJ267" s="19"/>
      <c r="LQK267" s="19"/>
      <c r="LQL267" s="19"/>
      <c r="LQM267" s="19"/>
      <c r="LQN267" s="19"/>
      <c r="LQO267" s="19"/>
      <c r="LQP267" s="19"/>
      <c r="LQQ267" s="19"/>
      <c r="LQR267" s="19"/>
      <c r="LQS267" s="19"/>
      <c r="LQT267" s="19"/>
      <c r="LQU267" s="19"/>
      <c r="LQV267" s="19"/>
      <c r="LQW267" s="19"/>
      <c r="LQX267" s="19"/>
      <c r="LQY267" s="19"/>
      <c r="LQZ267" s="19"/>
      <c r="LRA267" s="19"/>
      <c r="LRB267" s="19"/>
      <c r="LRC267" s="19"/>
      <c r="LRD267" s="19"/>
      <c r="LRE267" s="19"/>
      <c r="LRF267" s="19"/>
      <c r="LRG267" s="19"/>
      <c r="LRH267" s="19"/>
      <c r="LRI267" s="19"/>
      <c r="LRJ267" s="19"/>
      <c r="LRK267" s="19"/>
      <c r="LRL267" s="19"/>
      <c r="LRM267" s="19"/>
      <c r="LRN267" s="19"/>
      <c r="LRO267" s="19"/>
      <c r="LRP267" s="19"/>
      <c r="LRQ267" s="19"/>
      <c r="LRR267" s="19"/>
      <c r="LRS267" s="19"/>
      <c r="LRT267" s="19"/>
      <c r="LRU267" s="19"/>
      <c r="LRV267" s="19"/>
      <c r="LRW267" s="19"/>
      <c r="LRX267" s="19"/>
      <c r="LRY267" s="19"/>
      <c r="LRZ267" s="19"/>
      <c r="LSA267" s="19"/>
      <c r="LSB267" s="19"/>
      <c r="LSC267" s="19"/>
      <c r="LSD267" s="19"/>
      <c r="LSE267" s="19"/>
      <c r="LSF267" s="19"/>
      <c r="LSG267" s="19"/>
      <c r="LSH267" s="19"/>
      <c r="LSI267" s="19"/>
      <c r="LSJ267" s="19"/>
      <c r="LSK267" s="19"/>
      <c r="LSL267" s="19"/>
      <c r="LSM267" s="19"/>
      <c r="LSN267" s="19"/>
      <c r="LSO267" s="19"/>
      <c r="LSP267" s="19"/>
      <c r="LSQ267" s="19"/>
      <c r="LSR267" s="19"/>
      <c r="LSS267" s="19"/>
      <c r="LST267" s="19"/>
      <c r="LSU267" s="19"/>
      <c r="LSV267" s="19"/>
      <c r="LSW267" s="19"/>
      <c r="LSX267" s="19"/>
      <c r="LSY267" s="19"/>
      <c r="LSZ267" s="19"/>
      <c r="LTA267" s="19"/>
      <c r="LTB267" s="19"/>
      <c r="LTC267" s="19"/>
      <c r="LTD267" s="19"/>
      <c r="LTE267" s="19"/>
      <c r="LTF267" s="19"/>
      <c r="LTG267" s="19"/>
      <c r="LTH267" s="19"/>
      <c r="LTI267" s="19"/>
      <c r="LTJ267" s="19"/>
      <c r="LTK267" s="19"/>
      <c r="LTL267" s="19"/>
      <c r="LTM267" s="19"/>
      <c r="LTN267" s="19"/>
      <c r="LTO267" s="19"/>
      <c r="LTP267" s="19"/>
      <c r="LTQ267" s="19"/>
      <c r="LTR267" s="19"/>
      <c r="LTS267" s="19"/>
      <c r="LTT267" s="19"/>
      <c r="LTU267" s="19"/>
      <c r="LTV267" s="19"/>
      <c r="LTW267" s="19"/>
      <c r="LTX267" s="19"/>
      <c r="LTY267" s="19"/>
      <c r="LTZ267" s="19"/>
      <c r="LUA267" s="19"/>
      <c r="LUB267" s="19"/>
      <c r="LUC267" s="19"/>
      <c r="LUD267" s="19"/>
      <c r="LUE267" s="19"/>
      <c r="LUF267" s="19"/>
      <c r="LUG267" s="19"/>
      <c r="LUH267" s="19"/>
      <c r="LUI267" s="19"/>
      <c r="LUJ267" s="19"/>
      <c r="LUK267" s="19"/>
      <c r="LUL267" s="19"/>
      <c r="LUM267" s="19"/>
      <c r="LUN267" s="19"/>
      <c r="LUO267" s="19"/>
      <c r="LUP267" s="19"/>
      <c r="LUQ267" s="19"/>
      <c r="LUR267" s="19"/>
      <c r="LUS267" s="19"/>
      <c r="LUT267" s="19"/>
      <c r="LUU267" s="19"/>
      <c r="LUV267" s="19"/>
      <c r="LUW267" s="19"/>
      <c r="LUX267" s="19"/>
      <c r="LUY267" s="19"/>
      <c r="LUZ267" s="19"/>
      <c r="LVA267" s="19"/>
      <c r="LVB267" s="19"/>
      <c r="LVC267" s="19"/>
      <c r="LVD267" s="19"/>
      <c r="LVE267" s="19"/>
      <c r="LVF267" s="19"/>
      <c r="LVG267" s="19"/>
      <c r="LVH267" s="19"/>
      <c r="LVI267" s="19"/>
      <c r="LVJ267" s="19"/>
      <c r="LVK267" s="19"/>
      <c r="LVL267" s="19"/>
      <c r="LVM267" s="19"/>
      <c r="LVN267" s="19"/>
      <c r="LVO267" s="19"/>
      <c r="LVP267" s="19"/>
      <c r="LVQ267" s="19"/>
      <c r="LVR267" s="19"/>
      <c r="LVS267" s="19"/>
      <c r="LVT267" s="19"/>
      <c r="LVU267" s="19"/>
      <c r="LVV267" s="19"/>
      <c r="LVW267" s="19"/>
      <c r="LVX267" s="19"/>
      <c r="LVY267" s="19"/>
      <c r="LVZ267" s="19"/>
      <c r="LWA267" s="19"/>
      <c r="LWB267" s="19"/>
      <c r="LWC267" s="19"/>
      <c r="LWD267" s="19"/>
      <c r="LWE267" s="19"/>
      <c r="LWF267" s="19"/>
      <c r="LWG267" s="19"/>
      <c r="LWH267" s="19"/>
      <c r="LWI267" s="19"/>
      <c r="LWJ267" s="19"/>
      <c r="LWK267" s="19"/>
      <c r="LWL267" s="19"/>
      <c r="LWM267" s="19"/>
      <c r="LWN267" s="19"/>
      <c r="LWO267" s="19"/>
      <c r="LWP267" s="19"/>
      <c r="LWQ267" s="19"/>
      <c r="LWR267" s="19"/>
      <c r="LWS267" s="19"/>
      <c r="LWT267" s="19"/>
      <c r="LWU267" s="19"/>
      <c r="LWV267" s="19"/>
      <c r="LWW267" s="19"/>
      <c r="LWX267" s="19"/>
      <c r="LWY267" s="19"/>
      <c r="LWZ267" s="19"/>
      <c r="LXA267" s="19"/>
      <c r="LXB267" s="19"/>
      <c r="LXC267" s="19"/>
      <c r="LXD267" s="19"/>
      <c r="LXE267" s="19"/>
      <c r="LXF267" s="19"/>
      <c r="LXG267" s="19"/>
      <c r="LXH267" s="19"/>
      <c r="LXI267" s="19"/>
      <c r="LXJ267" s="19"/>
      <c r="LXK267" s="19"/>
      <c r="LXL267" s="19"/>
      <c r="LXM267" s="19"/>
      <c r="LXN267" s="19"/>
      <c r="LXO267" s="19"/>
      <c r="LXP267" s="19"/>
      <c r="LXQ267" s="19"/>
      <c r="LXR267" s="19"/>
      <c r="LXS267" s="19"/>
      <c r="LXT267" s="19"/>
      <c r="LXU267" s="19"/>
      <c r="LXV267" s="19"/>
      <c r="LXW267" s="19"/>
      <c r="LXX267" s="19"/>
      <c r="LXY267" s="19"/>
      <c r="LXZ267" s="19"/>
      <c r="LYA267" s="19"/>
      <c r="LYB267" s="19"/>
      <c r="LYC267" s="19"/>
      <c r="LYD267" s="19"/>
      <c r="LYE267" s="19"/>
      <c r="LYF267" s="19"/>
      <c r="LYG267" s="19"/>
      <c r="LYH267" s="19"/>
      <c r="LYI267" s="19"/>
      <c r="LYJ267" s="19"/>
      <c r="LYK267" s="19"/>
      <c r="LYL267" s="19"/>
      <c r="LYM267" s="19"/>
      <c r="LYN267" s="19"/>
      <c r="LYO267" s="19"/>
      <c r="LYP267" s="19"/>
      <c r="LYQ267" s="19"/>
      <c r="LYR267" s="19"/>
      <c r="LYS267" s="19"/>
      <c r="LYT267" s="19"/>
      <c r="LYU267" s="19"/>
      <c r="LYV267" s="19"/>
      <c r="LYW267" s="19"/>
      <c r="LYX267" s="19"/>
      <c r="LYY267" s="19"/>
      <c r="LYZ267" s="19"/>
      <c r="LZA267" s="19"/>
      <c r="LZB267" s="19"/>
      <c r="LZC267" s="19"/>
      <c r="LZD267" s="19"/>
      <c r="LZE267" s="19"/>
      <c r="LZF267" s="19"/>
      <c r="LZG267" s="19"/>
      <c r="LZH267" s="19"/>
      <c r="LZI267" s="19"/>
      <c r="LZJ267" s="19"/>
      <c r="LZK267" s="19"/>
      <c r="LZL267" s="19"/>
      <c r="LZM267" s="19"/>
      <c r="LZN267" s="19"/>
      <c r="LZO267" s="19"/>
      <c r="LZP267" s="19"/>
      <c r="LZQ267" s="19"/>
      <c r="LZR267" s="19"/>
      <c r="LZS267" s="19"/>
      <c r="LZT267" s="19"/>
      <c r="LZU267" s="19"/>
      <c r="LZV267" s="19"/>
      <c r="LZW267" s="19"/>
      <c r="LZX267" s="19"/>
      <c r="LZY267" s="19"/>
      <c r="LZZ267" s="19"/>
      <c r="MAA267" s="19"/>
      <c r="MAB267" s="19"/>
      <c r="MAC267" s="19"/>
      <c r="MAD267" s="19"/>
      <c r="MAE267" s="19"/>
      <c r="MAF267" s="19"/>
      <c r="MAG267" s="19"/>
      <c r="MAH267" s="19"/>
      <c r="MAI267" s="19"/>
      <c r="MAJ267" s="19"/>
      <c r="MAK267" s="19"/>
      <c r="MAL267" s="19"/>
      <c r="MAM267" s="19"/>
      <c r="MAN267" s="19"/>
      <c r="MAO267" s="19"/>
      <c r="MAP267" s="19"/>
      <c r="MAQ267" s="19"/>
      <c r="MAR267" s="19"/>
      <c r="MAS267" s="19"/>
      <c r="MAT267" s="19"/>
      <c r="MAU267" s="19"/>
      <c r="MAV267" s="19"/>
      <c r="MAW267" s="19"/>
      <c r="MAX267" s="19"/>
      <c r="MAY267" s="19"/>
      <c r="MAZ267" s="19"/>
      <c r="MBA267" s="19"/>
      <c r="MBB267" s="19"/>
      <c r="MBC267" s="19"/>
      <c r="MBD267" s="19"/>
      <c r="MBE267" s="19"/>
      <c r="MBF267" s="19"/>
      <c r="MBG267" s="19"/>
      <c r="MBH267" s="19"/>
      <c r="MBI267" s="19"/>
      <c r="MBJ267" s="19"/>
      <c r="MBK267" s="19"/>
      <c r="MBL267" s="19"/>
      <c r="MBM267" s="19"/>
      <c r="MBN267" s="19"/>
      <c r="MBO267" s="19"/>
      <c r="MBP267" s="19"/>
      <c r="MBQ267" s="19"/>
      <c r="MBR267" s="19"/>
      <c r="MBS267" s="19"/>
      <c r="MBT267" s="19"/>
      <c r="MBU267" s="19"/>
      <c r="MBV267" s="19"/>
      <c r="MBW267" s="19"/>
      <c r="MBX267" s="19"/>
      <c r="MBY267" s="19"/>
      <c r="MBZ267" s="19"/>
      <c r="MCA267" s="19"/>
      <c r="MCB267" s="19"/>
      <c r="MCC267" s="19"/>
      <c r="MCD267" s="19"/>
      <c r="MCE267" s="19"/>
      <c r="MCF267" s="19"/>
      <c r="MCG267" s="19"/>
      <c r="MCH267" s="19"/>
      <c r="MCI267" s="19"/>
      <c r="MCJ267" s="19"/>
      <c r="MCK267" s="19"/>
      <c r="MCL267" s="19"/>
      <c r="MCM267" s="19"/>
      <c r="MCN267" s="19"/>
      <c r="MCO267" s="19"/>
      <c r="MCP267" s="19"/>
      <c r="MCQ267" s="19"/>
      <c r="MCR267" s="19"/>
      <c r="MCS267" s="19"/>
      <c r="MCT267" s="19"/>
      <c r="MCU267" s="19"/>
      <c r="MCV267" s="19"/>
      <c r="MCW267" s="19"/>
      <c r="MCX267" s="19"/>
      <c r="MCY267" s="19"/>
      <c r="MCZ267" s="19"/>
      <c r="MDA267" s="19"/>
      <c r="MDB267" s="19"/>
      <c r="MDC267" s="19"/>
      <c r="MDD267" s="19"/>
      <c r="MDE267" s="19"/>
      <c r="MDF267" s="19"/>
      <c r="MDG267" s="19"/>
      <c r="MDH267" s="19"/>
      <c r="MDI267" s="19"/>
      <c r="MDJ267" s="19"/>
      <c r="MDK267" s="19"/>
      <c r="MDL267" s="19"/>
      <c r="MDM267" s="19"/>
      <c r="MDN267" s="19"/>
      <c r="MDO267" s="19"/>
      <c r="MDP267" s="19"/>
      <c r="MDQ267" s="19"/>
      <c r="MDR267" s="19"/>
      <c r="MDS267" s="19"/>
      <c r="MDT267" s="19"/>
      <c r="MDU267" s="19"/>
      <c r="MDV267" s="19"/>
      <c r="MDW267" s="19"/>
      <c r="MDX267" s="19"/>
      <c r="MDY267" s="19"/>
      <c r="MDZ267" s="19"/>
      <c r="MEA267" s="19"/>
      <c r="MEB267" s="19"/>
      <c r="MEC267" s="19"/>
      <c r="MED267" s="19"/>
      <c r="MEE267" s="19"/>
      <c r="MEF267" s="19"/>
      <c r="MEG267" s="19"/>
      <c r="MEH267" s="19"/>
      <c r="MEI267" s="19"/>
      <c r="MEJ267" s="19"/>
      <c r="MEK267" s="19"/>
      <c r="MEL267" s="19"/>
      <c r="MEM267" s="19"/>
      <c r="MEN267" s="19"/>
      <c r="MEO267" s="19"/>
      <c r="MEP267" s="19"/>
      <c r="MEQ267" s="19"/>
      <c r="MER267" s="19"/>
      <c r="MES267" s="19"/>
      <c r="MET267" s="19"/>
      <c r="MEU267" s="19"/>
      <c r="MEV267" s="19"/>
      <c r="MEW267" s="19"/>
      <c r="MEX267" s="19"/>
      <c r="MEY267" s="19"/>
      <c r="MEZ267" s="19"/>
      <c r="MFA267" s="19"/>
      <c r="MFB267" s="19"/>
      <c r="MFC267" s="19"/>
      <c r="MFD267" s="19"/>
      <c r="MFE267" s="19"/>
      <c r="MFF267" s="19"/>
      <c r="MFG267" s="19"/>
      <c r="MFH267" s="19"/>
      <c r="MFI267" s="19"/>
      <c r="MFJ267" s="19"/>
      <c r="MFK267" s="19"/>
      <c r="MFL267" s="19"/>
      <c r="MFM267" s="19"/>
      <c r="MFN267" s="19"/>
      <c r="MFO267" s="19"/>
      <c r="MFP267" s="19"/>
      <c r="MFQ267" s="19"/>
      <c r="MFR267" s="19"/>
      <c r="MFS267" s="19"/>
      <c r="MFT267" s="19"/>
      <c r="MFU267" s="19"/>
      <c r="MFV267" s="19"/>
      <c r="MFW267" s="19"/>
      <c r="MFX267" s="19"/>
      <c r="MFY267" s="19"/>
      <c r="MFZ267" s="19"/>
      <c r="MGA267" s="19"/>
      <c r="MGB267" s="19"/>
      <c r="MGC267" s="19"/>
      <c r="MGD267" s="19"/>
      <c r="MGE267" s="19"/>
      <c r="MGF267" s="19"/>
      <c r="MGG267" s="19"/>
      <c r="MGH267" s="19"/>
      <c r="MGI267" s="19"/>
      <c r="MGJ267" s="19"/>
      <c r="MGK267" s="19"/>
      <c r="MGL267" s="19"/>
      <c r="MGM267" s="19"/>
      <c r="MGN267" s="19"/>
      <c r="MGO267" s="19"/>
      <c r="MGP267" s="19"/>
      <c r="MGQ267" s="19"/>
      <c r="MGR267" s="19"/>
      <c r="MGS267" s="19"/>
      <c r="MGT267" s="19"/>
      <c r="MGU267" s="19"/>
      <c r="MGV267" s="19"/>
      <c r="MGW267" s="19"/>
      <c r="MGX267" s="19"/>
      <c r="MGY267" s="19"/>
      <c r="MGZ267" s="19"/>
      <c r="MHA267" s="19"/>
      <c r="MHB267" s="19"/>
      <c r="MHC267" s="19"/>
      <c r="MHD267" s="19"/>
      <c r="MHE267" s="19"/>
      <c r="MHF267" s="19"/>
      <c r="MHG267" s="19"/>
      <c r="MHH267" s="19"/>
      <c r="MHI267" s="19"/>
      <c r="MHJ267" s="19"/>
      <c r="MHK267" s="19"/>
      <c r="MHL267" s="19"/>
      <c r="MHM267" s="19"/>
      <c r="MHN267" s="19"/>
      <c r="MHO267" s="19"/>
      <c r="MHP267" s="19"/>
      <c r="MHQ267" s="19"/>
      <c r="MHR267" s="19"/>
      <c r="MHS267" s="19"/>
      <c r="MHT267" s="19"/>
      <c r="MHU267" s="19"/>
      <c r="MHV267" s="19"/>
      <c r="MHW267" s="19"/>
      <c r="MHX267" s="19"/>
      <c r="MHY267" s="19"/>
      <c r="MHZ267" s="19"/>
      <c r="MIA267" s="19"/>
      <c r="MIB267" s="19"/>
      <c r="MIC267" s="19"/>
      <c r="MID267" s="19"/>
      <c r="MIE267" s="19"/>
      <c r="MIF267" s="19"/>
      <c r="MIG267" s="19"/>
      <c r="MIH267" s="19"/>
      <c r="MII267" s="19"/>
      <c r="MIJ267" s="19"/>
      <c r="MIK267" s="19"/>
      <c r="MIL267" s="19"/>
      <c r="MIM267" s="19"/>
      <c r="MIN267" s="19"/>
      <c r="MIO267" s="19"/>
      <c r="MIP267" s="19"/>
      <c r="MIQ267" s="19"/>
      <c r="MIR267" s="19"/>
      <c r="MIS267" s="19"/>
      <c r="MIT267" s="19"/>
      <c r="MIU267" s="19"/>
      <c r="MIV267" s="19"/>
      <c r="MIW267" s="19"/>
      <c r="MIX267" s="19"/>
      <c r="MIY267" s="19"/>
      <c r="MIZ267" s="19"/>
      <c r="MJA267" s="19"/>
      <c r="MJB267" s="19"/>
      <c r="MJC267" s="19"/>
      <c r="MJD267" s="19"/>
      <c r="MJE267" s="19"/>
      <c r="MJF267" s="19"/>
      <c r="MJG267" s="19"/>
      <c r="MJH267" s="19"/>
      <c r="MJI267" s="19"/>
      <c r="MJJ267" s="19"/>
      <c r="MJK267" s="19"/>
      <c r="MJL267" s="19"/>
      <c r="MJM267" s="19"/>
      <c r="MJN267" s="19"/>
      <c r="MJO267" s="19"/>
      <c r="MJP267" s="19"/>
      <c r="MJQ267" s="19"/>
      <c r="MJR267" s="19"/>
      <c r="MJS267" s="19"/>
      <c r="MJT267" s="19"/>
      <c r="MJU267" s="19"/>
      <c r="MJV267" s="19"/>
      <c r="MJW267" s="19"/>
      <c r="MJX267" s="19"/>
      <c r="MJY267" s="19"/>
      <c r="MJZ267" s="19"/>
      <c r="MKA267" s="19"/>
      <c r="MKB267" s="19"/>
      <c r="MKC267" s="19"/>
      <c r="MKD267" s="19"/>
      <c r="MKE267" s="19"/>
      <c r="MKF267" s="19"/>
      <c r="MKG267" s="19"/>
      <c r="MKH267" s="19"/>
      <c r="MKI267" s="19"/>
      <c r="MKJ267" s="19"/>
      <c r="MKK267" s="19"/>
      <c r="MKL267" s="19"/>
      <c r="MKM267" s="19"/>
      <c r="MKN267" s="19"/>
      <c r="MKO267" s="19"/>
      <c r="MKP267" s="19"/>
      <c r="MKQ267" s="19"/>
      <c r="MKR267" s="19"/>
      <c r="MKS267" s="19"/>
      <c r="MKT267" s="19"/>
      <c r="MKU267" s="19"/>
      <c r="MKV267" s="19"/>
      <c r="MKW267" s="19"/>
      <c r="MKX267" s="19"/>
      <c r="MKY267" s="19"/>
      <c r="MKZ267" s="19"/>
      <c r="MLA267" s="19"/>
      <c r="MLB267" s="19"/>
      <c r="MLC267" s="19"/>
      <c r="MLD267" s="19"/>
      <c r="MLE267" s="19"/>
      <c r="MLF267" s="19"/>
      <c r="MLG267" s="19"/>
      <c r="MLH267" s="19"/>
      <c r="MLI267" s="19"/>
      <c r="MLJ267" s="19"/>
      <c r="MLK267" s="19"/>
      <c r="MLL267" s="19"/>
      <c r="MLM267" s="19"/>
      <c r="MLN267" s="19"/>
      <c r="MLO267" s="19"/>
      <c r="MLP267" s="19"/>
      <c r="MLQ267" s="19"/>
      <c r="MLR267" s="19"/>
      <c r="MLS267" s="19"/>
      <c r="MLT267" s="19"/>
      <c r="MLU267" s="19"/>
      <c r="MLV267" s="19"/>
      <c r="MLW267" s="19"/>
      <c r="MLX267" s="19"/>
      <c r="MLY267" s="19"/>
      <c r="MLZ267" s="19"/>
      <c r="MMA267" s="19"/>
      <c r="MMB267" s="19"/>
      <c r="MMC267" s="19"/>
      <c r="MMD267" s="19"/>
      <c r="MME267" s="19"/>
      <c r="MMF267" s="19"/>
      <c r="MMG267" s="19"/>
      <c r="MMH267" s="19"/>
      <c r="MMI267" s="19"/>
      <c r="MMJ267" s="19"/>
      <c r="MMK267" s="19"/>
      <c r="MML267" s="19"/>
      <c r="MMM267" s="19"/>
      <c r="MMN267" s="19"/>
      <c r="MMO267" s="19"/>
      <c r="MMP267" s="19"/>
      <c r="MMQ267" s="19"/>
      <c r="MMR267" s="19"/>
      <c r="MMS267" s="19"/>
      <c r="MMT267" s="19"/>
      <c r="MMU267" s="19"/>
      <c r="MMV267" s="19"/>
      <c r="MMW267" s="19"/>
      <c r="MMX267" s="19"/>
      <c r="MMY267" s="19"/>
      <c r="MMZ267" s="19"/>
      <c r="MNA267" s="19"/>
      <c r="MNB267" s="19"/>
      <c r="MNC267" s="19"/>
      <c r="MND267" s="19"/>
      <c r="MNE267" s="19"/>
      <c r="MNF267" s="19"/>
      <c r="MNG267" s="19"/>
      <c r="MNH267" s="19"/>
      <c r="MNI267" s="19"/>
      <c r="MNJ267" s="19"/>
      <c r="MNK267" s="19"/>
      <c r="MNL267" s="19"/>
      <c r="MNM267" s="19"/>
      <c r="MNN267" s="19"/>
      <c r="MNO267" s="19"/>
      <c r="MNP267" s="19"/>
      <c r="MNQ267" s="19"/>
      <c r="MNR267" s="19"/>
      <c r="MNS267" s="19"/>
      <c r="MNT267" s="19"/>
      <c r="MNU267" s="19"/>
      <c r="MNV267" s="19"/>
      <c r="MNW267" s="19"/>
      <c r="MNX267" s="19"/>
      <c r="MNY267" s="19"/>
      <c r="MNZ267" s="19"/>
      <c r="MOA267" s="19"/>
      <c r="MOB267" s="19"/>
      <c r="MOC267" s="19"/>
      <c r="MOD267" s="19"/>
      <c r="MOE267" s="19"/>
      <c r="MOF267" s="19"/>
      <c r="MOG267" s="19"/>
      <c r="MOH267" s="19"/>
      <c r="MOI267" s="19"/>
      <c r="MOJ267" s="19"/>
      <c r="MOK267" s="19"/>
      <c r="MOL267" s="19"/>
      <c r="MOM267" s="19"/>
      <c r="MON267" s="19"/>
      <c r="MOO267" s="19"/>
      <c r="MOP267" s="19"/>
      <c r="MOQ267" s="19"/>
      <c r="MOR267" s="19"/>
      <c r="MOS267" s="19"/>
      <c r="MOT267" s="19"/>
      <c r="MOU267" s="19"/>
      <c r="MOV267" s="19"/>
      <c r="MOW267" s="19"/>
      <c r="MOX267" s="19"/>
      <c r="MOY267" s="19"/>
      <c r="MOZ267" s="19"/>
      <c r="MPA267" s="19"/>
      <c r="MPB267" s="19"/>
      <c r="MPC267" s="19"/>
      <c r="MPD267" s="19"/>
      <c r="MPE267" s="19"/>
      <c r="MPF267" s="19"/>
      <c r="MPG267" s="19"/>
      <c r="MPH267" s="19"/>
      <c r="MPI267" s="19"/>
      <c r="MPJ267" s="19"/>
      <c r="MPK267" s="19"/>
      <c r="MPL267" s="19"/>
      <c r="MPM267" s="19"/>
      <c r="MPN267" s="19"/>
      <c r="MPO267" s="19"/>
      <c r="MPP267" s="19"/>
      <c r="MPQ267" s="19"/>
      <c r="MPR267" s="19"/>
      <c r="MPS267" s="19"/>
      <c r="MPT267" s="19"/>
      <c r="MPU267" s="19"/>
      <c r="MPV267" s="19"/>
      <c r="MPW267" s="19"/>
      <c r="MPX267" s="19"/>
      <c r="MPY267" s="19"/>
      <c r="MPZ267" s="19"/>
      <c r="MQA267" s="19"/>
      <c r="MQB267" s="19"/>
      <c r="MQC267" s="19"/>
      <c r="MQD267" s="19"/>
      <c r="MQE267" s="19"/>
      <c r="MQF267" s="19"/>
      <c r="MQG267" s="19"/>
      <c r="MQH267" s="19"/>
      <c r="MQI267" s="19"/>
      <c r="MQJ267" s="19"/>
      <c r="MQK267" s="19"/>
      <c r="MQL267" s="19"/>
      <c r="MQM267" s="19"/>
      <c r="MQN267" s="19"/>
      <c r="MQO267" s="19"/>
      <c r="MQP267" s="19"/>
      <c r="MQQ267" s="19"/>
      <c r="MQR267" s="19"/>
      <c r="MQS267" s="19"/>
      <c r="MQT267" s="19"/>
      <c r="MQU267" s="19"/>
      <c r="MQV267" s="19"/>
      <c r="MQW267" s="19"/>
      <c r="MQX267" s="19"/>
      <c r="MQY267" s="19"/>
      <c r="MQZ267" s="19"/>
      <c r="MRA267" s="19"/>
      <c r="MRB267" s="19"/>
      <c r="MRC267" s="19"/>
      <c r="MRD267" s="19"/>
      <c r="MRE267" s="19"/>
      <c r="MRF267" s="19"/>
      <c r="MRG267" s="19"/>
      <c r="MRH267" s="19"/>
      <c r="MRI267" s="19"/>
      <c r="MRJ267" s="19"/>
      <c r="MRK267" s="19"/>
      <c r="MRL267" s="19"/>
      <c r="MRM267" s="19"/>
      <c r="MRN267" s="19"/>
      <c r="MRO267" s="19"/>
      <c r="MRP267" s="19"/>
      <c r="MRQ267" s="19"/>
      <c r="MRR267" s="19"/>
      <c r="MRS267" s="19"/>
      <c r="MRT267" s="19"/>
      <c r="MRU267" s="19"/>
      <c r="MRV267" s="19"/>
      <c r="MRW267" s="19"/>
      <c r="MRX267" s="19"/>
      <c r="MRY267" s="19"/>
      <c r="MRZ267" s="19"/>
      <c r="MSA267" s="19"/>
      <c r="MSB267" s="19"/>
      <c r="MSC267" s="19"/>
      <c r="MSD267" s="19"/>
      <c r="MSE267" s="19"/>
      <c r="MSF267" s="19"/>
      <c r="MSG267" s="19"/>
      <c r="MSH267" s="19"/>
      <c r="MSI267" s="19"/>
      <c r="MSJ267" s="19"/>
      <c r="MSK267" s="19"/>
      <c r="MSL267" s="19"/>
      <c r="MSM267" s="19"/>
      <c r="MSN267" s="19"/>
      <c r="MSO267" s="19"/>
      <c r="MSP267" s="19"/>
      <c r="MSQ267" s="19"/>
      <c r="MSR267" s="19"/>
      <c r="MSS267" s="19"/>
      <c r="MST267" s="19"/>
      <c r="MSU267" s="19"/>
      <c r="MSV267" s="19"/>
      <c r="MSW267" s="19"/>
      <c r="MSX267" s="19"/>
      <c r="MSY267" s="19"/>
      <c r="MSZ267" s="19"/>
      <c r="MTA267" s="19"/>
      <c r="MTB267" s="19"/>
      <c r="MTC267" s="19"/>
      <c r="MTD267" s="19"/>
      <c r="MTE267" s="19"/>
      <c r="MTF267" s="19"/>
      <c r="MTG267" s="19"/>
      <c r="MTH267" s="19"/>
      <c r="MTI267" s="19"/>
      <c r="MTJ267" s="19"/>
      <c r="MTK267" s="19"/>
      <c r="MTL267" s="19"/>
      <c r="MTM267" s="19"/>
      <c r="MTN267" s="19"/>
      <c r="MTO267" s="19"/>
      <c r="MTP267" s="19"/>
      <c r="MTQ267" s="19"/>
      <c r="MTR267" s="19"/>
      <c r="MTS267" s="19"/>
      <c r="MTT267" s="19"/>
      <c r="MTU267" s="19"/>
      <c r="MTV267" s="19"/>
      <c r="MTW267" s="19"/>
      <c r="MTX267" s="19"/>
      <c r="MTY267" s="19"/>
      <c r="MTZ267" s="19"/>
      <c r="MUA267" s="19"/>
      <c r="MUB267" s="19"/>
      <c r="MUC267" s="19"/>
      <c r="MUD267" s="19"/>
      <c r="MUE267" s="19"/>
      <c r="MUF267" s="19"/>
      <c r="MUG267" s="19"/>
      <c r="MUH267" s="19"/>
      <c r="MUI267" s="19"/>
      <c r="MUJ267" s="19"/>
      <c r="MUK267" s="19"/>
      <c r="MUL267" s="19"/>
      <c r="MUM267" s="19"/>
      <c r="MUN267" s="19"/>
      <c r="MUO267" s="19"/>
      <c r="MUP267" s="19"/>
      <c r="MUQ267" s="19"/>
      <c r="MUR267" s="19"/>
      <c r="MUS267" s="19"/>
      <c r="MUT267" s="19"/>
      <c r="MUU267" s="19"/>
      <c r="MUV267" s="19"/>
      <c r="MUW267" s="19"/>
      <c r="MUX267" s="19"/>
      <c r="MUY267" s="19"/>
      <c r="MUZ267" s="19"/>
      <c r="MVA267" s="19"/>
      <c r="MVB267" s="19"/>
      <c r="MVC267" s="19"/>
      <c r="MVD267" s="19"/>
      <c r="MVE267" s="19"/>
      <c r="MVF267" s="19"/>
      <c r="MVG267" s="19"/>
      <c r="MVH267" s="19"/>
      <c r="MVI267" s="19"/>
      <c r="MVJ267" s="19"/>
      <c r="MVK267" s="19"/>
      <c r="MVL267" s="19"/>
      <c r="MVM267" s="19"/>
      <c r="MVN267" s="19"/>
      <c r="MVO267" s="19"/>
      <c r="MVP267" s="19"/>
      <c r="MVQ267" s="19"/>
      <c r="MVR267" s="19"/>
      <c r="MVS267" s="19"/>
      <c r="MVT267" s="19"/>
      <c r="MVU267" s="19"/>
      <c r="MVV267" s="19"/>
      <c r="MVW267" s="19"/>
      <c r="MVX267" s="19"/>
      <c r="MVY267" s="19"/>
      <c r="MVZ267" s="19"/>
      <c r="MWA267" s="19"/>
      <c r="MWB267" s="19"/>
      <c r="MWC267" s="19"/>
      <c r="MWD267" s="19"/>
      <c r="MWE267" s="19"/>
      <c r="MWF267" s="19"/>
      <c r="MWG267" s="19"/>
      <c r="MWH267" s="19"/>
      <c r="MWI267" s="19"/>
      <c r="MWJ267" s="19"/>
      <c r="MWK267" s="19"/>
      <c r="MWL267" s="19"/>
      <c r="MWM267" s="19"/>
      <c r="MWN267" s="19"/>
      <c r="MWO267" s="19"/>
      <c r="MWP267" s="19"/>
      <c r="MWQ267" s="19"/>
      <c r="MWR267" s="19"/>
      <c r="MWS267" s="19"/>
      <c r="MWT267" s="19"/>
      <c r="MWU267" s="19"/>
      <c r="MWV267" s="19"/>
      <c r="MWW267" s="19"/>
      <c r="MWX267" s="19"/>
      <c r="MWY267" s="19"/>
      <c r="MWZ267" s="19"/>
      <c r="MXA267" s="19"/>
      <c r="MXB267" s="19"/>
      <c r="MXC267" s="19"/>
      <c r="MXD267" s="19"/>
      <c r="MXE267" s="19"/>
      <c r="MXF267" s="19"/>
      <c r="MXG267" s="19"/>
      <c r="MXH267" s="19"/>
      <c r="MXI267" s="19"/>
      <c r="MXJ267" s="19"/>
      <c r="MXK267" s="19"/>
      <c r="MXL267" s="19"/>
      <c r="MXM267" s="19"/>
      <c r="MXN267" s="19"/>
      <c r="MXO267" s="19"/>
      <c r="MXP267" s="19"/>
      <c r="MXQ267" s="19"/>
      <c r="MXR267" s="19"/>
      <c r="MXS267" s="19"/>
      <c r="MXT267" s="19"/>
      <c r="MXU267" s="19"/>
      <c r="MXV267" s="19"/>
      <c r="MXW267" s="19"/>
      <c r="MXX267" s="19"/>
      <c r="MXY267" s="19"/>
      <c r="MXZ267" s="19"/>
      <c r="MYA267" s="19"/>
      <c r="MYB267" s="19"/>
      <c r="MYC267" s="19"/>
      <c r="MYD267" s="19"/>
      <c r="MYE267" s="19"/>
      <c r="MYF267" s="19"/>
      <c r="MYG267" s="19"/>
      <c r="MYH267" s="19"/>
      <c r="MYI267" s="19"/>
      <c r="MYJ267" s="19"/>
      <c r="MYK267" s="19"/>
      <c r="MYL267" s="19"/>
      <c r="MYM267" s="19"/>
      <c r="MYN267" s="19"/>
      <c r="MYO267" s="19"/>
      <c r="MYP267" s="19"/>
      <c r="MYQ267" s="19"/>
      <c r="MYR267" s="19"/>
      <c r="MYS267" s="19"/>
      <c r="MYT267" s="19"/>
      <c r="MYU267" s="19"/>
      <c r="MYV267" s="19"/>
      <c r="MYW267" s="19"/>
      <c r="MYX267" s="19"/>
      <c r="MYY267" s="19"/>
      <c r="MYZ267" s="19"/>
      <c r="MZA267" s="19"/>
      <c r="MZB267" s="19"/>
      <c r="MZC267" s="19"/>
      <c r="MZD267" s="19"/>
      <c r="MZE267" s="19"/>
      <c r="MZF267" s="19"/>
      <c r="MZG267" s="19"/>
      <c r="MZH267" s="19"/>
      <c r="MZI267" s="19"/>
      <c r="MZJ267" s="19"/>
      <c r="MZK267" s="19"/>
      <c r="MZL267" s="19"/>
      <c r="MZM267" s="19"/>
      <c r="MZN267" s="19"/>
      <c r="MZO267" s="19"/>
      <c r="MZP267" s="19"/>
      <c r="MZQ267" s="19"/>
      <c r="MZR267" s="19"/>
      <c r="MZS267" s="19"/>
      <c r="MZT267" s="19"/>
      <c r="MZU267" s="19"/>
      <c r="MZV267" s="19"/>
      <c r="MZW267" s="19"/>
      <c r="MZX267" s="19"/>
      <c r="MZY267" s="19"/>
      <c r="MZZ267" s="19"/>
      <c r="NAA267" s="19"/>
      <c r="NAB267" s="19"/>
      <c r="NAC267" s="19"/>
      <c r="NAD267" s="19"/>
      <c r="NAE267" s="19"/>
      <c r="NAF267" s="19"/>
      <c r="NAG267" s="19"/>
      <c r="NAH267" s="19"/>
      <c r="NAI267" s="19"/>
      <c r="NAJ267" s="19"/>
      <c r="NAK267" s="19"/>
      <c r="NAL267" s="19"/>
      <c r="NAM267" s="19"/>
      <c r="NAN267" s="19"/>
      <c r="NAO267" s="19"/>
      <c r="NAP267" s="19"/>
      <c r="NAQ267" s="19"/>
      <c r="NAR267" s="19"/>
      <c r="NAS267" s="19"/>
      <c r="NAT267" s="19"/>
      <c r="NAU267" s="19"/>
      <c r="NAV267" s="19"/>
      <c r="NAW267" s="19"/>
      <c r="NAX267" s="19"/>
      <c r="NAY267" s="19"/>
      <c r="NAZ267" s="19"/>
      <c r="NBA267" s="19"/>
      <c r="NBB267" s="19"/>
      <c r="NBC267" s="19"/>
      <c r="NBD267" s="19"/>
      <c r="NBE267" s="19"/>
      <c r="NBF267" s="19"/>
      <c r="NBG267" s="19"/>
      <c r="NBH267" s="19"/>
      <c r="NBI267" s="19"/>
      <c r="NBJ267" s="19"/>
      <c r="NBK267" s="19"/>
      <c r="NBL267" s="19"/>
      <c r="NBM267" s="19"/>
      <c r="NBN267" s="19"/>
      <c r="NBO267" s="19"/>
      <c r="NBP267" s="19"/>
      <c r="NBQ267" s="19"/>
      <c r="NBR267" s="19"/>
      <c r="NBS267" s="19"/>
      <c r="NBT267" s="19"/>
      <c r="NBU267" s="19"/>
      <c r="NBV267" s="19"/>
      <c r="NBW267" s="19"/>
      <c r="NBX267" s="19"/>
      <c r="NBY267" s="19"/>
      <c r="NBZ267" s="19"/>
      <c r="NCA267" s="19"/>
      <c r="NCB267" s="19"/>
      <c r="NCC267" s="19"/>
      <c r="NCD267" s="19"/>
      <c r="NCE267" s="19"/>
      <c r="NCF267" s="19"/>
      <c r="NCG267" s="19"/>
      <c r="NCH267" s="19"/>
      <c r="NCI267" s="19"/>
      <c r="NCJ267" s="19"/>
      <c r="NCK267" s="19"/>
      <c r="NCL267" s="19"/>
      <c r="NCM267" s="19"/>
      <c r="NCN267" s="19"/>
      <c r="NCO267" s="19"/>
      <c r="NCP267" s="19"/>
      <c r="NCQ267" s="19"/>
      <c r="NCR267" s="19"/>
      <c r="NCS267" s="19"/>
      <c r="NCT267" s="19"/>
      <c r="NCU267" s="19"/>
      <c r="NCV267" s="19"/>
      <c r="NCW267" s="19"/>
      <c r="NCX267" s="19"/>
      <c r="NCY267" s="19"/>
      <c r="NCZ267" s="19"/>
      <c r="NDA267" s="19"/>
      <c r="NDB267" s="19"/>
      <c r="NDC267" s="19"/>
      <c r="NDD267" s="19"/>
      <c r="NDE267" s="19"/>
      <c r="NDF267" s="19"/>
      <c r="NDG267" s="19"/>
      <c r="NDH267" s="19"/>
      <c r="NDI267" s="19"/>
      <c r="NDJ267" s="19"/>
      <c r="NDK267" s="19"/>
      <c r="NDL267" s="19"/>
      <c r="NDM267" s="19"/>
      <c r="NDN267" s="19"/>
      <c r="NDO267" s="19"/>
      <c r="NDP267" s="19"/>
      <c r="NDQ267" s="19"/>
      <c r="NDR267" s="19"/>
      <c r="NDS267" s="19"/>
      <c r="NDT267" s="19"/>
      <c r="NDU267" s="19"/>
      <c r="NDV267" s="19"/>
      <c r="NDW267" s="19"/>
      <c r="NDX267" s="19"/>
      <c r="NDY267" s="19"/>
      <c r="NDZ267" s="19"/>
      <c r="NEA267" s="19"/>
      <c r="NEB267" s="19"/>
      <c r="NEC267" s="19"/>
      <c r="NED267" s="19"/>
      <c r="NEE267" s="19"/>
      <c r="NEF267" s="19"/>
      <c r="NEG267" s="19"/>
      <c r="NEH267" s="19"/>
      <c r="NEI267" s="19"/>
      <c r="NEJ267" s="19"/>
      <c r="NEK267" s="19"/>
      <c r="NEL267" s="19"/>
      <c r="NEM267" s="19"/>
      <c r="NEN267" s="19"/>
      <c r="NEO267" s="19"/>
      <c r="NEP267" s="19"/>
      <c r="NEQ267" s="19"/>
      <c r="NER267" s="19"/>
      <c r="NES267" s="19"/>
      <c r="NET267" s="19"/>
      <c r="NEU267" s="19"/>
      <c r="NEV267" s="19"/>
      <c r="NEW267" s="19"/>
      <c r="NEX267" s="19"/>
      <c r="NEY267" s="19"/>
      <c r="NEZ267" s="19"/>
      <c r="NFA267" s="19"/>
      <c r="NFB267" s="19"/>
      <c r="NFC267" s="19"/>
      <c r="NFD267" s="19"/>
      <c r="NFE267" s="19"/>
      <c r="NFF267" s="19"/>
      <c r="NFG267" s="19"/>
      <c r="NFH267" s="19"/>
      <c r="NFI267" s="19"/>
      <c r="NFJ267" s="19"/>
      <c r="NFK267" s="19"/>
      <c r="NFL267" s="19"/>
      <c r="NFM267" s="19"/>
      <c r="NFN267" s="19"/>
      <c r="NFO267" s="19"/>
      <c r="NFP267" s="19"/>
      <c r="NFQ267" s="19"/>
      <c r="NFR267" s="19"/>
      <c r="NFS267" s="19"/>
      <c r="NFT267" s="19"/>
      <c r="NFU267" s="19"/>
      <c r="NFV267" s="19"/>
      <c r="NFW267" s="19"/>
      <c r="NFX267" s="19"/>
      <c r="NFY267" s="19"/>
      <c r="NFZ267" s="19"/>
      <c r="NGA267" s="19"/>
      <c r="NGB267" s="19"/>
      <c r="NGC267" s="19"/>
      <c r="NGD267" s="19"/>
      <c r="NGE267" s="19"/>
      <c r="NGF267" s="19"/>
      <c r="NGG267" s="19"/>
      <c r="NGH267" s="19"/>
      <c r="NGI267" s="19"/>
      <c r="NGJ267" s="19"/>
      <c r="NGK267" s="19"/>
      <c r="NGL267" s="19"/>
      <c r="NGM267" s="19"/>
      <c r="NGN267" s="19"/>
      <c r="NGO267" s="19"/>
      <c r="NGP267" s="19"/>
      <c r="NGQ267" s="19"/>
      <c r="NGR267" s="19"/>
      <c r="NGS267" s="19"/>
      <c r="NGT267" s="19"/>
      <c r="NGU267" s="19"/>
      <c r="NGV267" s="19"/>
      <c r="NGW267" s="19"/>
      <c r="NGX267" s="19"/>
      <c r="NGY267" s="19"/>
      <c r="NGZ267" s="19"/>
      <c r="NHA267" s="19"/>
      <c r="NHB267" s="19"/>
      <c r="NHC267" s="19"/>
      <c r="NHD267" s="19"/>
      <c r="NHE267" s="19"/>
      <c r="NHF267" s="19"/>
      <c r="NHG267" s="19"/>
      <c r="NHH267" s="19"/>
      <c r="NHI267" s="19"/>
      <c r="NHJ267" s="19"/>
      <c r="NHK267" s="19"/>
      <c r="NHL267" s="19"/>
      <c r="NHM267" s="19"/>
      <c r="NHN267" s="19"/>
      <c r="NHO267" s="19"/>
      <c r="NHP267" s="19"/>
      <c r="NHQ267" s="19"/>
      <c r="NHR267" s="19"/>
      <c r="NHS267" s="19"/>
      <c r="NHT267" s="19"/>
      <c r="NHU267" s="19"/>
      <c r="NHV267" s="19"/>
      <c r="NHW267" s="19"/>
      <c r="NHX267" s="19"/>
      <c r="NHY267" s="19"/>
      <c r="NHZ267" s="19"/>
      <c r="NIA267" s="19"/>
      <c r="NIB267" s="19"/>
      <c r="NIC267" s="19"/>
      <c r="NID267" s="19"/>
      <c r="NIE267" s="19"/>
      <c r="NIF267" s="19"/>
      <c r="NIG267" s="19"/>
      <c r="NIH267" s="19"/>
      <c r="NII267" s="19"/>
      <c r="NIJ267" s="19"/>
      <c r="NIK267" s="19"/>
      <c r="NIL267" s="19"/>
      <c r="NIM267" s="19"/>
      <c r="NIN267" s="19"/>
      <c r="NIO267" s="19"/>
      <c r="NIP267" s="19"/>
      <c r="NIQ267" s="19"/>
      <c r="NIR267" s="19"/>
      <c r="NIS267" s="19"/>
      <c r="NIT267" s="19"/>
      <c r="NIU267" s="19"/>
      <c r="NIV267" s="19"/>
      <c r="NIW267" s="19"/>
      <c r="NIX267" s="19"/>
      <c r="NIY267" s="19"/>
      <c r="NIZ267" s="19"/>
      <c r="NJA267" s="19"/>
      <c r="NJB267" s="19"/>
      <c r="NJC267" s="19"/>
      <c r="NJD267" s="19"/>
      <c r="NJE267" s="19"/>
      <c r="NJF267" s="19"/>
      <c r="NJG267" s="19"/>
      <c r="NJH267" s="19"/>
      <c r="NJI267" s="19"/>
      <c r="NJJ267" s="19"/>
      <c r="NJK267" s="19"/>
      <c r="NJL267" s="19"/>
      <c r="NJM267" s="19"/>
      <c r="NJN267" s="19"/>
      <c r="NJO267" s="19"/>
      <c r="NJP267" s="19"/>
      <c r="NJQ267" s="19"/>
      <c r="NJR267" s="19"/>
      <c r="NJS267" s="19"/>
      <c r="NJT267" s="19"/>
      <c r="NJU267" s="19"/>
      <c r="NJV267" s="19"/>
      <c r="NJW267" s="19"/>
      <c r="NJX267" s="19"/>
      <c r="NJY267" s="19"/>
      <c r="NJZ267" s="19"/>
      <c r="NKA267" s="19"/>
      <c r="NKB267" s="19"/>
      <c r="NKC267" s="19"/>
      <c r="NKD267" s="19"/>
      <c r="NKE267" s="19"/>
      <c r="NKF267" s="19"/>
      <c r="NKG267" s="19"/>
      <c r="NKH267" s="19"/>
      <c r="NKI267" s="19"/>
      <c r="NKJ267" s="19"/>
      <c r="NKK267" s="19"/>
      <c r="NKL267" s="19"/>
      <c r="NKM267" s="19"/>
      <c r="NKN267" s="19"/>
      <c r="NKO267" s="19"/>
      <c r="NKP267" s="19"/>
      <c r="NKQ267" s="19"/>
      <c r="NKR267" s="19"/>
      <c r="NKS267" s="19"/>
      <c r="NKT267" s="19"/>
      <c r="NKU267" s="19"/>
      <c r="NKV267" s="19"/>
      <c r="NKW267" s="19"/>
      <c r="NKX267" s="19"/>
      <c r="NKY267" s="19"/>
      <c r="NKZ267" s="19"/>
      <c r="NLA267" s="19"/>
      <c r="NLB267" s="19"/>
      <c r="NLC267" s="19"/>
      <c r="NLD267" s="19"/>
      <c r="NLE267" s="19"/>
      <c r="NLF267" s="19"/>
      <c r="NLG267" s="19"/>
      <c r="NLH267" s="19"/>
      <c r="NLI267" s="19"/>
      <c r="NLJ267" s="19"/>
      <c r="NLK267" s="19"/>
      <c r="NLL267" s="19"/>
      <c r="NLM267" s="19"/>
      <c r="NLN267" s="19"/>
      <c r="NLO267" s="19"/>
      <c r="NLP267" s="19"/>
      <c r="NLQ267" s="19"/>
      <c r="NLR267" s="19"/>
      <c r="NLS267" s="19"/>
      <c r="NLT267" s="19"/>
      <c r="NLU267" s="19"/>
      <c r="NLV267" s="19"/>
      <c r="NLW267" s="19"/>
      <c r="NLX267" s="19"/>
      <c r="NLY267" s="19"/>
      <c r="NLZ267" s="19"/>
      <c r="NMA267" s="19"/>
      <c r="NMB267" s="19"/>
      <c r="NMC267" s="19"/>
      <c r="NMD267" s="19"/>
      <c r="NME267" s="19"/>
      <c r="NMF267" s="19"/>
      <c r="NMG267" s="19"/>
      <c r="NMH267" s="19"/>
      <c r="NMI267" s="19"/>
      <c r="NMJ267" s="19"/>
      <c r="NMK267" s="19"/>
      <c r="NML267" s="19"/>
      <c r="NMM267" s="19"/>
      <c r="NMN267" s="19"/>
      <c r="NMO267" s="19"/>
      <c r="NMP267" s="19"/>
      <c r="NMQ267" s="19"/>
      <c r="NMR267" s="19"/>
      <c r="NMS267" s="19"/>
      <c r="NMT267" s="19"/>
      <c r="NMU267" s="19"/>
      <c r="NMV267" s="19"/>
      <c r="NMW267" s="19"/>
      <c r="NMX267" s="19"/>
      <c r="NMY267" s="19"/>
      <c r="NMZ267" s="19"/>
      <c r="NNA267" s="19"/>
      <c r="NNB267" s="19"/>
      <c r="NNC267" s="19"/>
      <c r="NND267" s="19"/>
      <c r="NNE267" s="19"/>
      <c r="NNF267" s="19"/>
      <c r="NNG267" s="19"/>
      <c r="NNH267" s="19"/>
      <c r="NNI267" s="19"/>
      <c r="NNJ267" s="19"/>
      <c r="NNK267" s="19"/>
      <c r="NNL267" s="19"/>
      <c r="NNM267" s="19"/>
      <c r="NNN267" s="19"/>
      <c r="NNO267" s="19"/>
      <c r="NNP267" s="19"/>
      <c r="NNQ267" s="19"/>
      <c r="NNR267" s="19"/>
      <c r="NNS267" s="19"/>
      <c r="NNT267" s="19"/>
      <c r="NNU267" s="19"/>
      <c r="NNV267" s="19"/>
      <c r="NNW267" s="19"/>
      <c r="NNX267" s="19"/>
      <c r="NNY267" s="19"/>
      <c r="NNZ267" s="19"/>
      <c r="NOA267" s="19"/>
      <c r="NOB267" s="19"/>
      <c r="NOC267" s="19"/>
      <c r="NOD267" s="19"/>
      <c r="NOE267" s="19"/>
      <c r="NOF267" s="19"/>
      <c r="NOG267" s="19"/>
      <c r="NOH267" s="19"/>
      <c r="NOI267" s="19"/>
      <c r="NOJ267" s="19"/>
      <c r="NOK267" s="19"/>
      <c r="NOL267" s="19"/>
      <c r="NOM267" s="19"/>
      <c r="NON267" s="19"/>
      <c r="NOO267" s="19"/>
      <c r="NOP267" s="19"/>
      <c r="NOQ267" s="19"/>
      <c r="NOR267" s="19"/>
      <c r="NOS267" s="19"/>
      <c r="NOT267" s="19"/>
      <c r="NOU267" s="19"/>
      <c r="NOV267" s="19"/>
      <c r="NOW267" s="19"/>
      <c r="NOX267" s="19"/>
      <c r="NOY267" s="19"/>
      <c r="NOZ267" s="19"/>
      <c r="NPA267" s="19"/>
      <c r="NPB267" s="19"/>
      <c r="NPC267" s="19"/>
      <c r="NPD267" s="19"/>
      <c r="NPE267" s="19"/>
      <c r="NPF267" s="19"/>
      <c r="NPG267" s="19"/>
      <c r="NPH267" s="19"/>
      <c r="NPI267" s="19"/>
      <c r="NPJ267" s="19"/>
      <c r="NPK267" s="19"/>
      <c r="NPL267" s="19"/>
      <c r="NPM267" s="19"/>
      <c r="NPN267" s="19"/>
      <c r="NPO267" s="19"/>
      <c r="NPP267" s="19"/>
      <c r="NPQ267" s="19"/>
      <c r="NPR267" s="19"/>
      <c r="NPS267" s="19"/>
      <c r="NPT267" s="19"/>
      <c r="NPU267" s="19"/>
      <c r="NPV267" s="19"/>
      <c r="NPW267" s="19"/>
      <c r="NPX267" s="19"/>
      <c r="NPY267" s="19"/>
      <c r="NPZ267" s="19"/>
      <c r="NQA267" s="19"/>
      <c r="NQB267" s="19"/>
      <c r="NQC267" s="19"/>
      <c r="NQD267" s="19"/>
      <c r="NQE267" s="19"/>
      <c r="NQF267" s="19"/>
      <c r="NQG267" s="19"/>
      <c r="NQH267" s="19"/>
      <c r="NQI267" s="19"/>
      <c r="NQJ267" s="19"/>
      <c r="NQK267" s="19"/>
      <c r="NQL267" s="19"/>
      <c r="NQM267" s="19"/>
      <c r="NQN267" s="19"/>
      <c r="NQO267" s="19"/>
      <c r="NQP267" s="19"/>
      <c r="NQQ267" s="19"/>
      <c r="NQR267" s="19"/>
      <c r="NQS267" s="19"/>
      <c r="NQT267" s="19"/>
      <c r="NQU267" s="19"/>
      <c r="NQV267" s="19"/>
      <c r="NQW267" s="19"/>
      <c r="NQX267" s="19"/>
      <c r="NQY267" s="19"/>
      <c r="NQZ267" s="19"/>
      <c r="NRA267" s="19"/>
      <c r="NRB267" s="19"/>
      <c r="NRC267" s="19"/>
      <c r="NRD267" s="19"/>
      <c r="NRE267" s="19"/>
      <c r="NRF267" s="19"/>
      <c r="NRG267" s="19"/>
      <c r="NRH267" s="19"/>
      <c r="NRI267" s="19"/>
      <c r="NRJ267" s="19"/>
      <c r="NRK267" s="19"/>
      <c r="NRL267" s="19"/>
      <c r="NRM267" s="19"/>
      <c r="NRN267" s="19"/>
      <c r="NRO267" s="19"/>
      <c r="NRP267" s="19"/>
      <c r="NRQ267" s="19"/>
      <c r="NRR267" s="19"/>
      <c r="NRS267" s="19"/>
      <c r="NRT267" s="19"/>
      <c r="NRU267" s="19"/>
      <c r="NRV267" s="19"/>
      <c r="NRW267" s="19"/>
      <c r="NRX267" s="19"/>
      <c r="NRY267" s="19"/>
      <c r="NRZ267" s="19"/>
      <c r="NSA267" s="19"/>
      <c r="NSB267" s="19"/>
      <c r="NSC267" s="19"/>
      <c r="NSD267" s="19"/>
      <c r="NSE267" s="19"/>
      <c r="NSF267" s="19"/>
      <c r="NSG267" s="19"/>
      <c r="NSH267" s="19"/>
      <c r="NSI267" s="19"/>
      <c r="NSJ267" s="19"/>
      <c r="NSK267" s="19"/>
      <c r="NSL267" s="19"/>
      <c r="NSM267" s="19"/>
      <c r="NSN267" s="19"/>
      <c r="NSO267" s="19"/>
      <c r="NSP267" s="19"/>
      <c r="NSQ267" s="19"/>
      <c r="NSR267" s="19"/>
      <c r="NSS267" s="19"/>
      <c r="NST267" s="19"/>
      <c r="NSU267" s="19"/>
      <c r="NSV267" s="19"/>
      <c r="NSW267" s="19"/>
      <c r="NSX267" s="19"/>
      <c r="NSY267" s="19"/>
      <c r="NSZ267" s="19"/>
      <c r="NTA267" s="19"/>
      <c r="NTB267" s="19"/>
      <c r="NTC267" s="19"/>
      <c r="NTD267" s="19"/>
      <c r="NTE267" s="19"/>
      <c r="NTF267" s="19"/>
      <c r="NTG267" s="19"/>
      <c r="NTH267" s="19"/>
      <c r="NTI267" s="19"/>
      <c r="NTJ267" s="19"/>
      <c r="NTK267" s="19"/>
      <c r="NTL267" s="19"/>
      <c r="NTM267" s="19"/>
      <c r="NTN267" s="19"/>
      <c r="NTO267" s="19"/>
      <c r="NTP267" s="19"/>
      <c r="NTQ267" s="19"/>
      <c r="NTR267" s="19"/>
      <c r="NTS267" s="19"/>
      <c r="NTT267" s="19"/>
      <c r="NTU267" s="19"/>
      <c r="NTV267" s="19"/>
      <c r="NTW267" s="19"/>
      <c r="NTX267" s="19"/>
      <c r="NTY267" s="19"/>
      <c r="NTZ267" s="19"/>
      <c r="NUA267" s="19"/>
      <c r="NUB267" s="19"/>
      <c r="NUC267" s="19"/>
      <c r="NUD267" s="19"/>
      <c r="NUE267" s="19"/>
      <c r="NUF267" s="19"/>
      <c r="NUG267" s="19"/>
      <c r="NUH267" s="19"/>
      <c r="NUI267" s="19"/>
      <c r="NUJ267" s="19"/>
      <c r="NUK267" s="19"/>
      <c r="NUL267" s="19"/>
      <c r="NUM267" s="19"/>
      <c r="NUN267" s="19"/>
      <c r="NUO267" s="19"/>
      <c r="NUP267" s="19"/>
      <c r="NUQ267" s="19"/>
      <c r="NUR267" s="19"/>
      <c r="NUS267" s="19"/>
      <c r="NUT267" s="19"/>
      <c r="NUU267" s="19"/>
      <c r="NUV267" s="19"/>
      <c r="NUW267" s="19"/>
      <c r="NUX267" s="19"/>
      <c r="NUY267" s="19"/>
      <c r="NUZ267" s="19"/>
      <c r="NVA267" s="19"/>
      <c r="NVB267" s="19"/>
      <c r="NVC267" s="19"/>
      <c r="NVD267" s="19"/>
      <c r="NVE267" s="19"/>
      <c r="NVF267" s="19"/>
      <c r="NVG267" s="19"/>
      <c r="NVH267" s="19"/>
      <c r="NVI267" s="19"/>
      <c r="NVJ267" s="19"/>
      <c r="NVK267" s="19"/>
      <c r="NVL267" s="19"/>
      <c r="NVM267" s="19"/>
      <c r="NVN267" s="19"/>
      <c r="NVO267" s="19"/>
      <c r="NVP267" s="19"/>
      <c r="NVQ267" s="19"/>
      <c r="NVR267" s="19"/>
      <c r="NVS267" s="19"/>
      <c r="NVT267" s="19"/>
      <c r="NVU267" s="19"/>
      <c r="NVV267" s="19"/>
      <c r="NVW267" s="19"/>
      <c r="NVX267" s="19"/>
      <c r="NVY267" s="19"/>
      <c r="NVZ267" s="19"/>
      <c r="NWA267" s="19"/>
      <c r="NWB267" s="19"/>
      <c r="NWC267" s="19"/>
      <c r="NWD267" s="19"/>
      <c r="NWE267" s="19"/>
      <c r="NWF267" s="19"/>
      <c r="NWG267" s="19"/>
      <c r="NWH267" s="19"/>
      <c r="NWI267" s="19"/>
      <c r="NWJ267" s="19"/>
      <c r="NWK267" s="19"/>
      <c r="NWL267" s="19"/>
      <c r="NWM267" s="19"/>
      <c r="NWN267" s="19"/>
      <c r="NWO267" s="19"/>
      <c r="NWP267" s="19"/>
      <c r="NWQ267" s="19"/>
      <c r="NWR267" s="19"/>
      <c r="NWS267" s="19"/>
      <c r="NWT267" s="19"/>
      <c r="NWU267" s="19"/>
      <c r="NWV267" s="19"/>
      <c r="NWW267" s="19"/>
      <c r="NWX267" s="19"/>
      <c r="NWY267" s="19"/>
      <c r="NWZ267" s="19"/>
      <c r="NXA267" s="19"/>
      <c r="NXB267" s="19"/>
      <c r="NXC267" s="19"/>
      <c r="NXD267" s="19"/>
      <c r="NXE267" s="19"/>
      <c r="NXF267" s="19"/>
      <c r="NXG267" s="19"/>
      <c r="NXH267" s="19"/>
      <c r="NXI267" s="19"/>
      <c r="NXJ267" s="19"/>
      <c r="NXK267" s="19"/>
      <c r="NXL267" s="19"/>
      <c r="NXM267" s="19"/>
      <c r="NXN267" s="19"/>
      <c r="NXO267" s="19"/>
      <c r="NXP267" s="19"/>
      <c r="NXQ267" s="19"/>
      <c r="NXR267" s="19"/>
      <c r="NXS267" s="19"/>
      <c r="NXT267" s="19"/>
      <c r="NXU267" s="19"/>
      <c r="NXV267" s="19"/>
      <c r="NXW267" s="19"/>
      <c r="NXX267" s="19"/>
      <c r="NXY267" s="19"/>
      <c r="NXZ267" s="19"/>
      <c r="NYA267" s="19"/>
      <c r="NYB267" s="19"/>
      <c r="NYC267" s="19"/>
      <c r="NYD267" s="19"/>
      <c r="NYE267" s="19"/>
      <c r="NYF267" s="19"/>
      <c r="NYG267" s="19"/>
      <c r="NYH267" s="19"/>
      <c r="NYI267" s="19"/>
      <c r="NYJ267" s="19"/>
      <c r="NYK267" s="19"/>
      <c r="NYL267" s="19"/>
      <c r="NYM267" s="19"/>
      <c r="NYN267" s="19"/>
      <c r="NYO267" s="19"/>
      <c r="NYP267" s="19"/>
      <c r="NYQ267" s="19"/>
      <c r="NYR267" s="19"/>
      <c r="NYS267" s="19"/>
      <c r="NYT267" s="19"/>
      <c r="NYU267" s="19"/>
      <c r="NYV267" s="19"/>
      <c r="NYW267" s="19"/>
      <c r="NYX267" s="19"/>
      <c r="NYY267" s="19"/>
      <c r="NYZ267" s="19"/>
      <c r="NZA267" s="19"/>
      <c r="NZB267" s="19"/>
      <c r="NZC267" s="19"/>
      <c r="NZD267" s="19"/>
      <c r="NZE267" s="19"/>
      <c r="NZF267" s="19"/>
      <c r="NZG267" s="19"/>
      <c r="NZH267" s="19"/>
      <c r="NZI267" s="19"/>
      <c r="NZJ267" s="19"/>
      <c r="NZK267" s="19"/>
      <c r="NZL267" s="19"/>
      <c r="NZM267" s="19"/>
      <c r="NZN267" s="19"/>
      <c r="NZO267" s="19"/>
      <c r="NZP267" s="19"/>
      <c r="NZQ267" s="19"/>
      <c r="NZR267" s="19"/>
      <c r="NZS267" s="19"/>
      <c r="NZT267" s="19"/>
      <c r="NZU267" s="19"/>
      <c r="NZV267" s="19"/>
      <c r="NZW267" s="19"/>
      <c r="NZX267" s="19"/>
      <c r="NZY267" s="19"/>
      <c r="NZZ267" s="19"/>
      <c r="OAA267" s="19"/>
      <c r="OAB267" s="19"/>
      <c r="OAC267" s="19"/>
      <c r="OAD267" s="19"/>
      <c r="OAE267" s="19"/>
      <c r="OAF267" s="19"/>
      <c r="OAG267" s="19"/>
      <c r="OAH267" s="19"/>
      <c r="OAI267" s="19"/>
      <c r="OAJ267" s="19"/>
      <c r="OAK267" s="19"/>
      <c r="OAL267" s="19"/>
      <c r="OAM267" s="19"/>
      <c r="OAN267" s="19"/>
      <c r="OAO267" s="19"/>
      <c r="OAP267" s="19"/>
      <c r="OAQ267" s="19"/>
      <c r="OAR267" s="19"/>
      <c r="OAS267" s="19"/>
      <c r="OAT267" s="19"/>
      <c r="OAU267" s="19"/>
      <c r="OAV267" s="19"/>
      <c r="OAW267" s="19"/>
      <c r="OAX267" s="19"/>
      <c r="OAY267" s="19"/>
      <c r="OAZ267" s="19"/>
      <c r="OBA267" s="19"/>
      <c r="OBB267" s="19"/>
      <c r="OBC267" s="19"/>
      <c r="OBD267" s="19"/>
      <c r="OBE267" s="19"/>
      <c r="OBF267" s="19"/>
      <c r="OBG267" s="19"/>
      <c r="OBH267" s="19"/>
      <c r="OBI267" s="19"/>
      <c r="OBJ267" s="19"/>
      <c r="OBK267" s="19"/>
      <c r="OBL267" s="19"/>
      <c r="OBM267" s="19"/>
      <c r="OBN267" s="19"/>
      <c r="OBO267" s="19"/>
      <c r="OBP267" s="19"/>
      <c r="OBQ267" s="19"/>
      <c r="OBR267" s="19"/>
      <c r="OBS267" s="19"/>
      <c r="OBT267" s="19"/>
      <c r="OBU267" s="19"/>
      <c r="OBV267" s="19"/>
      <c r="OBW267" s="19"/>
      <c r="OBX267" s="19"/>
      <c r="OBY267" s="19"/>
      <c r="OBZ267" s="19"/>
      <c r="OCA267" s="19"/>
      <c r="OCB267" s="19"/>
      <c r="OCC267" s="19"/>
      <c r="OCD267" s="19"/>
      <c r="OCE267" s="19"/>
      <c r="OCF267" s="19"/>
      <c r="OCG267" s="19"/>
      <c r="OCH267" s="19"/>
      <c r="OCI267" s="19"/>
      <c r="OCJ267" s="19"/>
      <c r="OCK267" s="19"/>
      <c r="OCL267" s="19"/>
      <c r="OCM267" s="19"/>
      <c r="OCN267" s="19"/>
      <c r="OCO267" s="19"/>
      <c r="OCP267" s="19"/>
      <c r="OCQ267" s="19"/>
      <c r="OCR267" s="19"/>
      <c r="OCS267" s="19"/>
      <c r="OCT267" s="19"/>
      <c r="OCU267" s="19"/>
      <c r="OCV267" s="19"/>
      <c r="OCW267" s="19"/>
      <c r="OCX267" s="19"/>
      <c r="OCY267" s="19"/>
      <c r="OCZ267" s="19"/>
      <c r="ODA267" s="19"/>
      <c r="ODB267" s="19"/>
      <c r="ODC267" s="19"/>
      <c r="ODD267" s="19"/>
      <c r="ODE267" s="19"/>
      <c r="ODF267" s="19"/>
      <c r="ODG267" s="19"/>
      <c r="ODH267" s="19"/>
      <c r="ODI267" s="19"/>
      <c r="ODJ267" s="19"/>
      <c r="ODK267" s="19"/>
      <c r="ODL267" s="19"/>
      <c r="ODM267" s="19"/>
      <c r="ODN267" s="19"/>
      <c r="ODO267" s="19"/>
      <c r="ODP267" s="19"/>
      <c r="ODQ267" s="19"/>
      <c r="ODR267" s="19"/>
      <c r="ODS267" s="19"/>
      <c r="ODT267" s="19"/>
      <c r="ODU267" s="19"/>
      <c r="ODV267" s="19"/>
      <c r="ODW267" s="19"/>
      <c r="ODX267" s="19"/>
      <c r="ODY267" s="19"/>
      <c r="ODZ267" s="19"/>
      <c r="OEA267" s="19"/>
      <c r="OEB267" s="19"/>
      <c r="OEC267" s="19"/>
      <c r="OED267" s="19"/>
      <c r="OEE267" s="19"/>
      <c r="OEF267" s="19"/>
      <c r="OEG267" s="19"/>
      <c r="OEH267" s="19"/>
      <c r="OEI267" s="19"/>
      <c r="OEJ267" s="19"/>
      <c r="OEK267" s="19"/>
      <c r="OEL267" s="19"/>
      <c r="OEM267" s="19"/>
      <c r="OEN267" s="19"/>
      <c r="OEO267" s="19"/>
      <c r="OEP267" s="19"/>
      <c r="OEQ267" s="19"/>
      <c r="OER267" s="19"/>
      <c r="OES267" s="19"/>
      <c r="OET267" s="19"/>
      <c r="OEU267" s="19"/>
      <c r="OEV267" s="19"/>
      <c r="OEW267" s="19"/>
      <c r="OEX267" s="19"/>
      <c r="OEY267" s="19"/>
      <c r="OEZ267" s="19"/>
      <c r="OFA267" s="19"/>
      <c r="OFB267" s="19"/>
      <c r="OFC267" s="19"/>
      <c r="OFD267" s="19"/>
      <c r="OFE267" s="19"/>
      <c r="OFF267" s="19"/>
      <c r="OFG267" s="19"/>
      <c r="OFH267" s="19"/>
      <c r="OFI267" s="19"/>
      <c r="OFJ267" s="19"/>
      <c r="OFK267" s="19"/>
      <c r="OFL267" s="19"/>
      <c r="OFM267" s="19"/>
      <c r="OFN267" s="19"/>
      <c r="OFO267" s="19"/>
      <c r="OFP267" s="19"/>
      <c r="OFQ267" s="19"/>
      <c r="OFR267" s="19"/>
      <c r="OFS267" s="19"/>
      <c r="OFT267" s="19"/>
      <c r="OFU267" s="19"/>
      <c r="OFV267" s="19"/>
      <c r="OFW267" s="19"/>
      <c r="OFX267" s="19"/>
      <c r="OFY267" s="19"/>
      <c r="OFZ267" s="19"/>
      <c r="OGA267" s="19"/>
      <c r="OGB267" s="19"/>
      <c r="OGC267" s="19"/>
      <c r="OGD267" s="19"/>
      <c r="OGE267" s="19"/>
      <c r="OGF267" s="19"/>
      <c r="OGG267" s="19"/>
      <c r="OGH267" s="19"/>
      <c r="OGI267" s="19"/>
      <c r="OGJ267" s="19"/>
      <c r="OGK267" s="19"/>
      <c r="OGL267" s="19"/>
      <c r="OGM267" s="19"/>
      <c r="OGN267" s="19"/>
      <c r="OGO267" s="19"/>
      <c r="OGP267" s="19"/>
      <c r="OGQ267" s="19"/>
      <c r="OGR267" s="19"/>
      <c r="OGS267" s="19"/>
      <c r="OGT267" s="19"/>
      <c r="OGU267" s="19"/>
      <c r="OGV267" s="19"/>
      <c r="OGW267" s="19"/>
      <c r="OGX267" s="19"/>
      <c r="OGY267" s="19"/>
      <c r="OGZ267" s="19"/>
      <c r="OHA267" s="19"/>
      <c r="OHB267" s="19"/>
      <c r="OHC267" s="19"/>
      <c r="OHD267" s="19"/>
      <c r="OHE267" s="19"/>
      <c r="OHF267" s="19"/>
      <c r="OHG267" s="19"/>
      <c r="OHH267" s="19"/>
      <c r="OHI267" s="19"/>
      <c r="OHJ267" s="19"/>
      <c r="OHK267" s="19"/>
      <c r="OHL267" s="19"/>
      <c r="OHM267" s="19"/>
      <c r="OHN267" s="19"/>
      <c r="OHO267" s="19"/>
      <c r="OHP267" s="19"/>
      <c r="OHQ267" s="19"/>
      <c r="OHR267" s="19"/>
      <c r="OHS267" s="19"/>
      <c r="OHT267" s="19"/>
      <c r="OHU267" s="19"/>
      <c r="OHV267" s="19"/>
      <c r="OHW267" s="19"/>
      <c r="OHX267" s="19"/>
      <c r="OHY267" s="19"/>
      <c r="OHZ267" s="19"/>
      <c r="OIA267" s="19"/>
      <c r="OIB267" s="19"/>
      <c r="OIC267" s="19"/>
      <c r="OID267" s="19"/>
      <c r="OIE267" s="19"/>
      <c r="OIF267" s="19"/>
      <c r="OIG267" s="19"/>
      <c r="OIH267" s="19"/>
      <c r="OII267" s="19"/>
      <c r="OIJ267" s="19"/>
      <c r="OIK267" s="19"/>
      <c r="OIL267" s="19"/>
      <c r="OIM267" s="19"/>
      <c r="OIN267" s="19"/>
      <c r="OIO267" s="19"/>
      <c r="OIP267" s="19"/>
      <c r="OIQ267" s="19"/>
      <c r="OIR267" s="19"/>
      <c r="OIS267" s="19"/>
      <c r="OIT267" s="19"/>
      <c r="OIU267" s="19"/>
      <c r="OIV267" s="19"/>
      <c r="OIW267" s="19"/>
      <c r="OIX267" s="19"/>
      <c r="OIY267" s="19"/>
      <c r="OIZ267" s="19"/>
      <c r="OJA267" s="19"/>
      <c r="OJB267" s="19"/>
      <c r="OJC267" s="19"/>
      <c r="OJD267" s="19"/>
      <c r="OJE267" s="19"/>
      <c r="OJF267" s="19"/>
      <c r="OJG267" s="19"/>
      <c r="OJH267" s="19"/>
      <c r="OJI267" s="19"/>
      <c r="OJJ267" s="19"/>
      <c r="OJK267" s="19"/>
      <c r="OJL267" s="19"/>
      <c r="OJM267" s="19"/>
      <c r="OJN267" s="19"/>
      <c r="OJO267" s="19"/>
      <c r="OJP267" s="19"/>
      <c r="OJQ267" s="19"/>
      <c r="OJR267" s="19"/>
      <c r="OJS267" s="19"/>
      <c r="OJT267" s="19"/>
      <c r="OJU267" s="19"/>
      <c r="OJV267" s="19"/>
      <c r="OJW267" s="19"/>
      <c r="OJX267" s="19"/>
      <c r="OJY267" s="19"/>
      <c r="OJZ267" s="19"/>
      <c r="OKA267" s="19"/>
      <c r="OKB267" s="19"/>
      <c r="OKC267" s="19"/>
      <c r="OKD267" s="19"/>
      <c r="OKE267" s="19"/>
      <c r="OKF267" s="19"/>
      <c r="OKG267" s="19"/>
      <c r="OKH267" s="19"/>
      <c r="OKI267" s="19"/>
      <c r="OKJ267" s="19"/>
      <c r="OKK267" s="19"/>
      <c r="OKL267" s="19"/>
      <c r="OKM267" s="19"/>
      <c r="OKN267" s="19"/>
      <c r="OKO267" s="19"/>
      <c r="OKP267" s="19"/>
      <c r="OKQ267" s="19"/>
      <c r="OKR267" s="19"/>
      <c r="OKS267" s="19"/>
      <c r="OKT267" s="19"/>
      <c r="OKU267" s="19"/>
      <c r="OKV267" s="19"/>
      <c r="OKW267" s="19"/>
      <c r="OKX267" s="19"/>
      <c r="OKY267" s="19"/>
      <c r="OKZ267" s="19"/>
      <c r="OLA267" s="19"/>
      <c r="OLB267" s="19"/>
      <c r="OLC267" s="19"/>
      <c r="OLD267" s="19"/>
      <c r="OLE267" s="19"/>
      <c r="OLF267" s="19"/>
      <c r="OLG267" s="19"/>
      <c r="OLH267" s="19"/>
      <c r="OLI267" s="19"/>
      <c r="OLJ267" s="19"/>
      <c r="OLK267" s="19"/>
      <c r="OLL267" s="19"/>
      <c r="OLM267" s="19"/>
      <c r="OLN267" s="19"/>
      <c r="OLO267" s="19"/>
      <c r="OLP267" s="19"/>
      <c r="OLQ267" s="19"/>
      <c r="OLR267" s="19"/>
      <c r="OLS267" s="19"/>
      <c r="OLT267" s="19"/>
      <c r="OLU267" s="19"/>
      <c r="OLV267" s="19"/>
      <c r="OLW267" s="19"/>
      <c r="OLX267" s="19"/>
      <c r="OLY267" s="19"/>
      <c r="OLZ267" s="19"/>
      <c r="OMA267" s="19"/>
      <c r="OMB267" s="19"/>
      <c r="OMC267" s="19"/>
      <c r="OMD267" s="19"/>
      <c r="OME267" s="19"/>
      <c r="OMF267" s="19"/>
      <c r="OMG267" s="19"/>
      <c r="OMH267" s="19"/>
      <c r="OMI267" s="19"/>
      <c r="OMJ267" s="19"/>
      <c r="OMK267" s="19"/>
      <c r="OML267" s="19"/>
      <c r="OMM267" s="19"/>
      <c r="OMN267" s="19"/>
      <c r="OMO267" s="19"/>
      <c r="OMP267" s="19"/>
      <c r="OMQ267" s="19"/>
      <c r="OMR267" s="19"/>
      <c r="OMS267" s="19"/>
      <c r="OMT267" s="19"/>
      <c r="OMU267" s="19"/>
      <c r="OMV267" s="19"/>
      <c r="OMW267" s="19"/>
      <c r="OMX267" s="19"/>
      <c r="OMY267" s="19"/>
      <c r="OMZ267" s="19"/>
      <c r="ONA267" s="19"/>
      <c r="ONB267" s="19"/>
      <c r="ONC267" s="19"/>
      <c r="OND267" s="19"/>
      <c r="ONE267" s="19"/>
      <c r="ONF267" s="19"/>
      <c r="ONG267" s="19"/>
      <c r="ONH267" s="19"/>
      <c r="ONI267" s="19"/>
      <c r="ONJ267" s="19"/>
      <c r="ONK267" s="19"/>
      <c r="ONL267" s="19"/>
      <c r="ONM267" s="19"/>
      <c r="ONN267" s="19"/>
      <c r="ONO267" s="19"/>
      <c r="ONP267" s="19"/>
      <c r="ONQ267" s="19"/>
      <c r="ONR267" s="19"/>
      <c r="ONS267" s="19"/>
      <c r="ONT267" s="19"/>
      <c r="ONU267" s="19"/>
      <c r="ONV267" s="19"/>
      <c r="ONW267" s="19"/>
      <c r="ONX267" s="19"/>
      <c r="ONY267" s="19"/>
      <c r="ONZ267" s="19"/>
      <c r="OOA267" s="19"/>
      <c r="OOB267" s="19"/>
      <c r="OOC267" s="19"/>
      <c r="OOD267" s="19"/>
      <c r="OOE267" s="19"/>
      <c r="OOF267" s="19"/>
      <c r="OOG267" s="19"/>
      <c r="OOH267" s="19"/>
      <c r="OOI267" s="19"/>
      <c r="OOJ267" s="19"/>
      <c r="OOK267" s="19"/>
      <c r="OOL267" s="19"/>
      <c r="OOM267" s="19"/>
      <c r="OON267" s="19"/>
      <c r="OOO267" s="19"/>
      <c r="OOP267" s="19"/>
      <c r="OOQ267" s="19"/>
      <c r="OOR267" s="19"/>
      <c r="OOS267" s="19"/>
      <c r="OOT267" s="19"/>
      <c r="OOU267" s="19"/>
      <c r="OOV267" s="19"/>
      <c r="OOW267" s="19"/>
      <c r="OOX267" s="19"/>
      <c r="OOY267" s="19"/>
      <c r="OOZ267" s="19"/>
      <c r="OPA267" s="19"/>
      <c r="OPB267" s="19"/>
      <c r="OPC267" s="19"/>
      <c r="OPD267" s="19"/>
      <c r="OPE267" s="19"/>
      <c r="OPF267" s="19"/>
      <c r="OPG267" s="19"/>
      <c r="OPH267" s="19"/>
      <c r="OPI267" s="19"/>
      <c r="OPJ267" s="19"/>
      <c r="OPK267" s="19"/>
      <c r="OPL267" s="19"/>
      <c r="OPM267" s="19"/>
      <c r="OPN267" s="19"/>
      <c r="OPO267" s="19"/>
      <c r="OPP267" s="19"/>
      <c r="OPQ267" s="19"/>
      <c r="OPR267" s="19"/>
      <c r="OPS267" s="19"/>
      <c r="OPT267" s="19"/>
      <c r="OPU267" s="19"/>
      <c r="OPV267" s="19"/>
      <c r="OPW267" s="19"/>
      <c r="OPX267" s="19"/>
      <c r="OPY267" s="19"/>
      <c r="OPZ267" s="19"/>
      <c r="OQA267" s="19"/>
      <c r="OQB267" s="19"/>
      <c r="OQC267" s="19"/>
      <c r="OQD267" s="19"/>
      <c r="OQE267" s="19"/>
      <c r="OQF267" s="19"/>
      <c r="OQG267" s="19"/>
      <c r="OQH267" s="19"/>
      <c r="OQI267" s="19"/>
      <c r="OQJ267" s="19"/>
      <c r="OQK267" s="19"/>
      <c r="OQL267" s="19"/>
      <c r="OQM267" s="19"/>
      <c r="OQN267" s="19"/>
      <c r="OQO267" s="19"/>
      <c r="OQP267" s="19"/>
      <c r="OQQ267" s="19"/>
      <c r="OQR267" s="19"/>
      <c r="OQS267" s="19"/>
      <c r="OQT267" s="19"/>
      <c r="OQU267" s="19"/>
      <c r="OQV267" s="19"/>
      <c r="OQW267" s="19"/>
      <c r="OQX267" s="19"/>
      <c r="OQY267" s="19"/>
      <c r="OQZ267" s="19"/>
      <c r="ORA267" s="19"/>
      <c r="ORB267" s="19"/>
      <c r="ORC267" s="19"/>
      <c r="ORD267" s="19"/>
      <c r="ORE267" s="19"/>
      <c r="ORF267" s="19"/>
      <c r="ORG267" s="19"/>
      <c r="ORH267" s="19"/>
      <c r="ORI267" s="19"/>
      <c r="ORJ267" s="19"/>
      <c r="ORK267" s="19"/>
      <c r="ORL267" s="19"/>
      <c r="ORM267" s="19"/>
      <c r="ORN267" s="19"/>
      <c r="ORO267" s="19"/>
      <c r="ORP267" s="19"/>
      <c r="ORQ267" s="19"/>
      <c r="ORR267" s="19"/>
      <c r="ORS267" s="19"/>
      <c r="ORT267" s="19"/>
      <c r="ORU267" s="19"/>
      <c r="ORV267" s="19"/>
      <c r="ORW267" s="19"/>
      <c r="ORX267" s="19"/>
      <c r="ORY267" s="19"/>
      <c r="ORZ267" s="19"/>
      <c r="OSA267" s="19"/>
      <c r="OSB267" s="19"/>
      <c r="OSC267" s="19"/>
      <c r="OSD267" s="19"/>
      <c r="OSE267" s="19"/>
      <c r="OSF267" s="19"/>
      <c r="OSG267" s="19"/>
      <c r="OSH267" s="19"/>
      <c r="OSI267" s="19"/>
      <c r="OSJ267" s="19"/>
      <c r="OSK267" s="19"/>
      <c r="OSL267" s="19"/>
      <c r="OSM267" s="19"/>
      <c r="OSN267" s="19"/>
      <c r="OSO267" s="19"/>
      <c r="OSP267" s="19"/>
      <c r="OSQ267" s="19"/>
      <c r="OSR267" s="19"/>
      <c r="OSS267" s="19"/>
      <c r="OST267" s="19"/>
      <c r="OSU267" s="19"/>
      <c r="OSV267" s="19"/>
      <c r="OSW267" s="19"/>
      <c r="OSX267" s="19"/>
      <c r="OSY267" s="19"/>
      <c r="OSZ267" s="19"/>
      <c r="OTA267" s="19"/>
      <c r="OTB267" s="19"/>
      <c r="OTC267" s="19"/>
      <c r="OTD267" s="19"/>
      <c r="OTE267" s="19"/>
      <c r="OTF267" s="19"/>
      <c r="OTG267" s="19"/>
      <c r="OTH267" s="19"/>
      <c r="OTI267" s="19"/>
      <c r="OTJ267" s="19"/>
      <c r="OTK267" s="19"/>
      <c r="OTL267" s="19"/>
      <c r="OTM267" s="19"/>
      <c r="OTN267" s="19"/>
      <c r="OTO267" s="19"/>
      <c r="OTP267" s="19"/>
      <c r="OTQ267" s="19"/>
      <c r="OTR267" s="19"/>
      <c r="OTS267" s="19"/>
      <c r="OTT267" s="19"/>
      <c r="OTU267" s="19"/>
      <c r="OTV267" s="19"/>
      <c r="OTW267" s="19"/>
      <c r="OTX267" s="19"/>
      <c r="OTY267" s="19"/>
      <c r="OTZ267" s="19"/>
      <c r="OUA267" s="19"/>
      <c r="OUB267" s="19"/>
      <c r="OUC267" s="19"/>
      <c r="OUD267" s="19"/>
      <c r="OUE267" s="19"/>
      <c r="OUF267" s="19"/>
      <c r="OUG267" s="19"/>
      <c r="OUH267" s="19"/>
      <c r="OUI267" s="19"/>
      <c r="OUJ267" s="19"/>
      <c r="OUK267" s="19"/>
      <c r="OUL267" s="19"/>
      <c r="OUM267" s="19"/>
      <c r="OUN267" s="19"/>
      <c r="OUO267" s="19"/>
      <c r="OUP267" s="19"/>
      <c r="OUQ267" s="19"/>
      <c r="OUR267" s="19"/>
      <c r="OUS267" s="19"/>
      <c r="OUT267" s="19"/>
      <c r="OUU267" s="19"/>
      <c r="OUV267" s="19"/>
      <c r="OUW267" s="19"/>
      <c r="OUX267" s="19"/>
      <c r="OUY267" s="19"/>
      <c r="OUZ267" s="19"/>
      <c r="OVA267" s="19"/>
      <c r="OVB267" s="19"/>
      <c r="OVC267" s="19"/>
      <c r="OVD267" s="19"/>
      <c r="OVE267" s="19"/>
      <c r="OVF267" s="19"/>
      <c r="OVG267" s="19"/>
      <c r="OVH267" s="19"/>
      <c r="OVI267" s="19"/>
      <c r="OVJ267" s="19"/>
      <c r="OVK267" s="19"/>
      <c r="OVL267" s="19"/>
      <c r="OVM267" s="19"/>
      <c r="OVN267" s="19"/>
      <c r="OVO267" s="19"/>
      <c r="OVP267" s="19"/>
      <c r="OVQ267" s="19"/>
      <c r="OVR267" s="19"/>
      <c r="OVS267" s="19"/>
      <c r="OVT267" s="19"/>
      <c r="OVU267" s="19"/>
      <c r="OVV267" s="19"/>
      <c r="OVW267" s="19"/>
      <c r="OVX267" s="19"/>
      <c r="OVY267" s="19"/>
      <c r="OVZ267" s="19"/>
      <c r="OWA267" s="19"/>
      <c r="OWB267" s="19"/>
      <c r="OWC267" s="19"/>
      <c r="OWD267" s="19"/>
      <c r="OWE267" s="19"/>
      <c r="OWF267" s="19"/>
      <c r="OWG267" s="19"/>
      <c r="OWH267" s="19"/>
      <c r="OWI267" s="19"/>
      <c r="OWJ267" s="19"/>
      <c r="OWK267" s="19"/>
      <c r="OWL267" s="19"/>
      <c r="OWM267" s="19"/>
      <c r="OWN267" s="19"/>
      <c r="OWO267" s="19"/>
      <c r="OWP267" s="19"/>
      <c r="OWQ267" s="19"/>
      <c r="OWR267" s="19"/>
      <c r="OWS267" s="19"/>
      <c r="OWT267" s="19"/>
      <c r="OWU267" s="19"/>
      <c r="OWV267" s="19"/>
      <c r="OWW267" s="19"/>
      <c r="OWX267" s="19"/>
      <c r="OWY267" s="19"/>
      <c r="OWZ267" s="19"/>
      <c r="OXA267" s="19"/>
      <c r="OXB267" s="19"/>
      <c r="OXC267" s="19"/>
      <c r="OXD267" s="19"/>
      <c r="OXE267" s="19"/>
      <c r="OXF267" s="19"/>
      <c r="OXG267" s="19"/>
      <c r="OXH267" s="19"/>
      <c r="OXI267" s="19"/>
      <c r="OXJ267" s="19"/>
      <c r="OXK267" s="19"/>
      <c r="OXL267" s="19"/>
      <c r="OXM267" s="19"/>
      <c r="OXN267" s="19"/>
      <c r="OXO267" s="19"/>
      <c r="OXP267" s="19"/>
      <c r="OXQ267" s="19"/>
      <c r="OXR267" s="19"/>
      <c r="OXS267" s="19"/>
      <c r="OXT267" s="19"/>
      <c r="OXU267" s="19"/>
      <c r="OXV267" s="19"/>
      <c r="OXW267" s="19"/>
      <c r="OXX267" s="19"/>
      <c r="OXY267" s="19"/>
      <c r="OXZ267" s="19"/>
      <c r="OYA267" s="19"/>
      <c r="OYB267" s="19"/>
      <c r="OYC267" s="19"/>
      <c r="OYD267" s="19"/>
      <c r="OYE267" s="19"/>
      <c r="OYF267" s="19"/>
      <c r="OYG267" s="19"/>
      <c r="OYH267" s="19"/>
      <c r="OYI267" s="19"/>
      <c r="OYJ267" s="19"/>
      <c r="OYK267" s="19"/>
      <c r="OYL267" s="19"/>
      <c r="OYM267" s="19"/>
      <c r="OYN267" s="19"/>
      <c r="OYO267" s="19"/>
      <c r="OYP267" s="19"/>
      <c r="OYQ267" s="19"/>
      <c r="OYR267" s="19"/>
      <c r="OYS267" s="19"/>
      <c r="OYT267" s="19"/>
      <c r="OYU267" s="19"/>
      <c r="OYV267" s="19"/>
      <c r="OYW267" s="19"/>
      <c r="OYX267" s="19"/>
      <c r="OYY267" s="19"/>
      <c r="OYZ267" s="19"/>
      <c r="OZA267" s="19"/>
      <c r="OZB267" s="19"/>
      <c r="OZC267" s="19"/>
      <c r="OZD267" s="19"/>
      <c r="OZE267" s="19"/>
      <c r="OZF267" s="19"/>
      <c r="OZG267" s="19"/>
      <c r="OZH267" s="19"/>
      <c r="OZI267" s="19"/>
      <c r="OZJ267" s="19"/>
      <c r="OZK267" s="19"/>
      <c r="OZL267" s="19"/>
      <c r="OZM267" s="19"/>
      <c r="OZN267" s="19"/>
      <c r="OZO267" s="19"/>
      <c r="OZP267" s="19"/>
      <c r="OZQ267" s="19"/>
      <c r="OZR267" s="19"/>
      <c r="OZS267" s="19"/>
      <c r="OZT267" s="19"/>
      <c r="OZU267" s="19"/>
      <c r="OZV267" s="19"/>
      <c r="OZW267" s="19"/>
      <c r="OZX267" s="19"/>
      <c r="OZY267" s="19"/>
      <c r="OZZ267" s="19"/>
      <c r="PAA267" s="19"/>
      <c r="PAB267" s="19"/>
      <c r="PAC267" s="19"/>
      <c r="PAD267" s="19"/>
      <c r="PAE267" s="19"/>
      <c r="PAF267" s="19"/>
      <c r="PAG267" s="19"/>
      <c r="PAH267" s="19"/>
      <c r="PAI267" s="19"/>
      <c r="PAJ267" s="19"/>
      <c r="PAK267" s="19"/>
      <c r="PAL267" s="19"/>
      <c r="PAM267" s="19"/>
      <c r="PAN267" s="19"/>
      <c r="PAO267" s="19"/>
      <c r="PAP267" s="19"/>
      <c r="PAQ267" s="19"/>
      <c r="PAR267" s="19"/>
      <c r="PAS267" s="19"/>
      <c r="PAT267" s="19"/>
      <c r="PAU267" s="19"/>
      <c r="PAV267" s="19"/>
      <c r="PAW267" s="19"/>
      <c r="PAX267" s="19"/>
      <c r="PAY267" s="19"/>
      <c r="PAZ267" s="19"/>
      <c r="PBA267" s="19"/>
      <c r="PBB267" s="19"/>
      <c r="PBC267" s="19"/>
      <c r="PBD267" s="19"/>
      <c r="PBE267" s="19"/>
      <c r="PBF267" s="19"/>
      <c r="PBG267" s="19"/>
      <c r="PBH267" s="19"/>
      <c r="PBI267" s="19"/>
      <c r="PBJ267" s="19"/>
      <c r="PBK267" s="19"/>
      <c r="PBL267" s="19"/>
      <c r="PBM267" s="19"/>
      <c r="PBN267" s="19"/>
      <c r="PBO267" s="19"/>
      <c r="PBP267" s="19"/>
      <c r="PBQ267" s="19"/>
      <c r="PBR267" s="19"/>
      <c r="PBS267" s="19"/>
      <c r="PBT267" s="19"/>
      <c r="PBU267" s="19"/>
      <c r="PBV267" s="19"/>
      <c r="PBW267" s="19"/>
      <c r="PBX267" s="19"/>
      <c r="PBY267" s="19"/>
      <c r="PBZ267" s="19"/>
      <c r="PCA267" s="19"/>
      <c r="PCB267" s="19"/>
      <c r="PCC267" s="19"/>
      <c r="PCD267" s="19"/>
      <c r="PCE267" s="19"/>
      <c r="PCF267" s="19"/>
      <c r="PCG267" s="19"/>
      <c r="PCH267" s="19"/>
      <c r="PCI267" s="19"/>
      <c r="PCJ267" s="19"/>
      <c r="PCK267" s="19"/>
      <c r="PCL267" s="19"/>
      <c r="PCM267" s="19"/>
      <c r="PCN267" s="19"/>
      <c r="PCO267" s="19"/>
      <c r="PCP267" s="19"/>
      <c r="PCQ267" s="19"/>
      <c r="PCR267" s="19"/>
      <c r="PCS267" s="19"/>
      <c r="PCT267" s="19"/>
      <c r="PCU267" s="19"/>
      <c r="PCV267" s="19"/>
      <c r="PCW267" s="19"/>
      <c r="PCX267" s="19"/>
      <c r="PCY267" s="19"/>
      <c r="PCZ267" s="19"/>
      <c r="PDA267" s="19"/>
      <c r="PDB267" s="19"/>
      <c r="PDC267" s="19"/>
      <c r="PDD267" s="19"/>
      <c r="PDE267" s="19"/>
      <c r="PDF267" s="19"/>
      <c r="PDG267" s="19"/>
      <c r="PDH267" s="19"/>
      <c r="PDI267" s="19"/>
      <c r="PDJ267" s="19"/>
      <c r="PDK267" s="19"/>
      <c r="PDL267" s="19"/>
      <c r="PDM267" s="19"/>
      <c r="PDN267" s="19"/>
      <c r="PDO267" s="19"/>
      <c r="PDP267" s="19"/>
      <c r="PDQ267" s="19"/>
      <c r="PDR267" s="19"/>
      <c r="PDS267" s="19"/>
      <c r="PDT267" s="19"/>
      <c r="PDU267" s="19"/>
      <c r="PDV267" s="19"/>
      <c r="PDW267" s="19"/>
      <c r="PDX267" s="19"/>
      <c r="PDY267" s="19"/>
      <c r="PDZ267" s="19"/>
      <c r="PEA267" s="19"/>
      <c r="PEB267" s="19"/>
      <c r="PEC267" s="19"/>
      <c r="PED267" s="19"/>
      <c r="PEE267" s="19"/>
      <c r="PEF267" s="19"/>
      <c r="PEG267" s="19"/>
      <c r="PEH267" s="19"/>
      <c r="PEI267" s="19"/>
      <c r="PEJ267" s="19"/>
      <c r="PEK267" s="19"/>
      <c r="PEL267" s="19"/>
      <c r="PEM267" s="19"/>
      <c r="PEN267" s="19"/>
      <c r="PEO267" s="19"/>
      <c r="PEP267" s="19"/>
      <c r="PEQ267" s="19"/>
      <c r="PER267" s="19"/>
      <c r="PES267" s="19"/>
      <c r="PET267" s="19"/>
      <c r="PEU267" s="19"/>
      <c r="PEV267" s="19"/>
      <c r="PEW267" s="19"/>
      <c r="PEX267" s="19"/>
      <c r="PEY267" s="19"/>
      <c r="PEZ267" s="19"/>
      <c r="PFA267" s="19"/>
      <c r="PFB267" s="19"/>
      <c r="PFC267" s="19"/>
      <c r="PFD267" s="19"/>
      <c r="PFE267" s="19"/>
      <c r="PFF267" s="19"/>
      <c r="PFG267" s="19"/>
      <c r="PFH267" s="19"/>
      <c r="PFI267" s="19"/>
      <c r="PFJ267" s="19"/>
      <c r="PFK267" s="19"/>
      <c r="PFL267" s="19"/>
      <c r="PFM267" s="19"/>
      <c r="PFN267" s="19"/>
      <c r="PFO267" s="19"/>
      <c r="PFP267" s="19"/>
      <c r="PFQ267" s="19"/>
      <c r="PFR267" s="19"/>
      <c r="PFS267" s="19"/>
      <c r="PFT267" s="19"/>
      <c r="PFU267" s="19"/>
      <c r="PFV267" s="19"/>
      <c r="PFW267" s="19"/>
      <c r="PFX267" s="19"/>
      <c r="PFY267" s="19"/>
      <c r="PFZ267" s="19"/>
      <c r="PGA267" s="19"/>
      <c r="PGB267" s="19"/>
      <c r="PGC267" s="19"/>
      <c r="PGD267" s="19"/>
      <c r="PGE267" s="19"/>
      <c r="PGF267" s="19"/>
      <c r="PGG267" s="19"/>
      <c r="PGH267" s="19"/>
      <c r="PGI267" s="19"/>
      <c r="PGJ267" s="19"/>
      <c r="PGK267" s="19"/>
      <c r="PGL267" s="19"/>
      <c r="PGM267" s="19"/>
      <c r="PGN267" s="19"/>
      <c r="PGO267" s="19"/>
      <c r="PGP267" s="19"/>
      <c r="PGQ267" s="19"/>
      <c r="PGR267" s="19"/>
      <c r="PGS267" s="19"/>
      <c r="PGT267" s="19"/>
      <c r="PGU267" s="19"/>
      <c r="PGV267" s="19"/>
      <c r="PGW267" s="19"/>
      <c r="PGX267" s="19"/>
      <c r="PGY267" s="19"/>
      <c r="PGZ267" s="19"/>
      <c r="PHA267" s="19"/>
      <c r="PHB267" s="19"/>
      <c r="PHC267" s="19"/>
      <c r="PHD267" s="19"/>
      <c r="PHE267" s="19"/>
      <c r="PHF267" s="19"/>
      <c r="PHG267" s="19"/>
      <c r="PHH267" s="19"/>
      <c r="PHI267" s="19"/>
      <c r="PHJ267" s="19"/>
      <c r="PHK267" s="19"/>
      <c r="PHL267" s="19"/>
      <c r="PHM267" s="19"/>
      <c r="PHN267" s="19"/>
      <c r="PHO267" s="19"/>
      <c r="PHP267" s="19"/>
      <c r="PHQ267" s="19"/>
      <c r="PHR267" s="19"/>
      <c r="PHS267" s="19"/>
      <c r="PHT267" s="19"/>
      <c r="PHU267" s="19"/>
      <c r="PHV267" s="19"/>
      <c r="PHW267" s="19"/>
      <c r="PHX267" s="19"/>
      <c r="PHY267" s="19"/>
      <c r="PHZ267" s="19"/>
      <c r="PIA267" s="19"/>
      <c r="PIB267" s="19"/>
      <c r="PIC267" s="19"/>
      <c r="PID267" s="19"/>
      <c r="PIE267" s="19"/>
      <c r="PIF267" s="19"/>
      <c r="PIG267" s="19"/>
      <c r="PIH267" s="19"/>
      <c r="PII267" s="19"/>
      <c r="PIJ267" s="19"/>
      <c r="PIK267" s="19"/>
      <c r="PIL267" s="19"/>
      <c r="PIM267" s="19"/>
      <c r="PIN267" s="19"/>
      <c r="PIO267" s="19"/>
      <c r="PIP267" s="19"/>
      <c r="PIQ267" s="19"/>
      <c r="PIR267" s="19"/>
      <c r="PIS267" s="19"/>
      <c r="PIT267" s="19"/>
      <c r="PIU267" s="19"/>
      <c r="PIV267" s="19"/>
      <c r="PIW267" s="19"/>
      <c r="PIX267" s="19"/>
      <c r="PIY267" s="19"/>
      <c r="PIZ267" s="19"/>
      <c r="PJA267" s="19"/>
      <c r="PJB267" s="19"/>
      <c r="PJC267" s="19"/>
      <c r="PJD267" s="19"/>
      <c r="PJE267" s="19"/>
      <c r="PJF267" s="19"/>
      <c r="PJG267" s="19"/>
      <c r="PJH267" s="19"/>
      <c r="PJI267" s="19"/>
      <c r="PJJ267" s="19"/>
      <c r="PJK267" s="19"/>
      <c r="PJL267" s="19"/>
      <c r="PJM267" s="19"/>
      <c r="PJN267" s="19"/>
      <c r="PJO267" s="19"/>
      <c r="PJP267" s="19"/>
      <c r="PJQ267" s="19"/>
      <c r="PJR267" s="19"/>
      <c r="PJS267" s="19"/>
      <c r="PJT267" s="19"/>
      <c r="PJU267" s="19"/>
      <c r="PJV267" s="19"/>
      <c r="PJW267" s="19"/>
      <c r="PJX267" s="19"/>
      <c r="PJY267" s="19"/>
      <c r="PJZ267" s="19"/>
      <c r="PKA267" s="19"/>
      <c r="PKB267" s="19"/>
      <c r="PKC267" s="19"/>
      <c r="PKD267" s="19"/>
      <c r="PKE267" s="19"/>
      <c r="PKF267" s="19"/>
      <c r="PKG267" s="19"/>
      <c r="PKH267" s="19"/>
      <c r="PKI267" s="19"/>
      <c r="PKJ267" s="19"/>
      <c r="PKK267" s="19"/>
      <c r="PKL267" s="19"/>
      <c r="PKM267" s="19"/>
      <c r="PKN267" s="19"/>
      <c r="PKO267" s="19"/>
      <c r="PKP267" s="19"/>
      <c r="PKQ267" s="19"/>
      <c r="PKR267" s="19"/>
      <c r="PKS267" s="19"/>
      <c r="PKT267" s="19"/>
      <c r="PKU267" s="19"/>
      <c r="PKV267" s="19"/>
      <c r="PKW267" s="19"/>
      <c r="PKX267" s="19"/>
      <c r="PKY267" s="19"/>
      <c r="PKZ267" s="19"/>
      <c r="PLA267" s="19"/>
      <c r="PLB267" s="19"/>
      <c r="PLC267" s="19"/>
      <c r="PLD267" s="19"/>
      <c r="PLE267" s="19"/>
      <c r="PLF267" s="19"/>
      <c r="PLG267" s="19"/>
      <c r="PLH267" s="19"/>
      <c r="PLI267" s="19"/>
      <c r="PLJ267" s="19"/>
      <c r="PLK267" s="19"/>
      <c r="PLL267" s="19"/>
      <c r="PLM267" s="19"/>
      <c r="PLN267" s="19"/>
      <c r="PLO267" s="19"/>
      <c r="PLP267" s="19"/>
      <c r="PLQ267" s="19"/>
      <c r="PLR267" s="19"/>
      <c r="PLS267" s="19"/>
      <c r="PLT267" s="19"/>
      <c r="PLU267" s="19"/>
      <c r="PLV267" s="19"/>
      <c r="PLW267" s="19"/>
      <c r="PLX267" s="19"/>
      <c r="PLY267" s="19"/>
      <c r="PLZ267" s="19"/>
      <c r="PMA267" s="19"/>
      <c r="PMB267" s="19"/>
      <c r="PMC267" s="19"/>
      <c r="PMD267" s="19"/>
      <c r="PME267" s="19"/>
      <c r="PMF267" s="19"/>
      <c r="PMG267" s="19"/>
      <c r="PMH267" s="19"/>
      <c r="PMI267" s="19"/>
      <c r="PMJ267" s="19"/>
      <c r="PMK267" s="19"/>
      <c r="PML267" s="19"/>
      <c r="PMM267" s="19"/>
      <c r="PMN267" s="19"/>
      <c r="PMO267" s="19"/>
      <c r="PMP267" s="19"/>
      <c r="PMQ267" s="19"/>
      <c r="PMR267" s="19"/>
      <c r="PMS267" s="19"/>
      <c r="PMT267" s="19"/>
      <c r="PMU267" s="19"/>
      <c r="PMV267" s="19"/>
      <c r="PMW267" s="19"/>
      <c r="PMX267" s="19"/>
      <c r="PMY267" s="19"/>
      <c r="PMZ267" s="19"/>
      <c r="PNA267" s="19"/>
      <c r="PNB267" s="19"/>
      <c r="PNC267" s="19"/>
      <c r="PND267" s="19"/>
      <c r="PNE267" s="19"/>
      <c r="PNF267" s="19"/>
      <c r="PNG267" s="19"/>
      <c r="PNH267" s="19"/>
      <c r="PNI267" s="19"/>
      <c r="PNJ267" s="19"/>
      <c r="PNK267" s="19"/>
      <c r="PNL267" s="19"/>
      <c r="PNM267" s="19"/>
      <c r="PNN267" s="19"/>
      <c r="PNO267" s="19"/>
      <c r="PNP267" s="19"/>
      <c r="PNQ267" s="19"/>
      <c r="PNR267" s="19"/>
      <c r="PNS267" s="19"/>
      <c r="PNT267" s="19"/>
      <c r="PNU267" s="19"/>
      <c r="PNV267" s="19"/>
      <c r="PNW267" s="19"/>
      <c r="PNX267" s="19"/>
      <c r="PNY267" s="19"/>
      <c r="PNZ267" s="19"/>
      <c r="POA267" s="19"/>
      <c r="POB267" s="19"/>
      <c r="POC267" s="19"/>
      <c r="POD267" s="19"/>
      <c r="POE267" s="19"/>
      <c r="POF267" s="19"/>
      <c r="POG267" s="19"/>
      <c r="POH267" s="19"/>
      <c r="POI267" s="19"/>
      <c r="POJ267" s="19"/>
      <c r="POK267" s="19"/>
      <c r="POL267" s="19"/>
      <c r="POM267" s="19"/>
      <c r="PON267" s="19"/>
      <c r="POO267" s="19"/>
      <c r="POP267" s="19"/>
      <c r="POQ267" s="19"/>
      <c r="POR267" s="19"/>
      <c r="POS267" s="19"/>
      <c r="POT267" s="19"/>
      <c r="POU267" s="19"/>
      <c r="POV267" s="19"/>
      <c r="POW267" s="19"/>
      <c r="POX267" s="19"/>
      <c r="POY267" s="19"/>
      <c r="POZ267" s="19"/>
      <c r="PPA267" s="19"/>
      <c r="PPB267" s="19"/>
      <c r="PPC267" s="19"/>
      <c r="PPD267" s="19"/>
      <c r="PPE267" s="19"/>
      <c r="PPF267" s="19"/>
      <c r="PPG267" s="19"/>
      <c r="PPH267" s="19"/>
      <c r="PPI267" s="19"/>
      <c r="PPJ267" s="19"/>
      <c r="PPK267" s="19"/>
      <c r="PPL267" s="19"/>
      <c r="PPM267" s="19"/>
      <c r="PPN267" s="19"/>
      <c r="PPO267" s="19"/>
      <c r="PPP267" s="19"/>
      <c r="PPQ267" s="19"/>
      <c r="PPR267" s="19"/>
      <c r="PPS267" s="19"/>
      <c r="PPT267" s="19"/>
      <c r="PPU267" s="19"/>
      <c r="PPV267" s="19"/>
      <c r="PPW267" s="19"/>
      <c r="PPX267" s="19"/>
      <c r="PPY267" s="19"/>
      <c r="PPZ267" s="19"/>
      <c r="PQA267" s="19"/>
      <c r="PQB267" s="19"/>
      <c r="PQC267" s="19"/>
      <c r="PQD267" s="19"/>
      <c r="PQE267" s="19"/>
      <c r="PQF267" s="19"/>
      <c r="PQG267" s="19"/>
      <c r="PQH267" s="19"/>
      <c r="PQI267" s="19"/>
      <c r="PQJ267" s="19"/>
      <c r="PQK267" s="19"/>
      <c r="PQL267" s="19"/>
      <c r="PQM267" s="19"/>
      <c r="PQN267" s="19"/>
      <c r="PQO267" s="19"/>
      <c r="PQP267" s="19"/>
      <c r="PQQ267" s="19"/>
      <c r="PQR267" s="19"/>
      <c r="PQS267" s="19"/>
      <c r="PQT267" s="19"/>
      <c r="PQU267" s="19"/>
      <c r="PQV267" s="19"/>
      <c r="PQW267" s="19"/>
      <c r="PQX267" s="19"/>
      <c r="PQY267" s="19"/>
      <c r="PQZ267" s="19"/>
      <c r="PRA267" s="19"/>
      <c r="PRB267" s="19"/>
      <c r="PRC267" s="19"/>
      <c r="PRD267" s="19"/>
      <c r="PRE267" s="19"/>
      <c r="PRF267" s="19"/>
      <c r="PRG267" s="19"/>
      <c r="PRH267" s="19"/>
      <c r="PRI267" s="19"/>
      <c r="PRJ267" s="19"/>
      <c r="PRK267" s="19"/>
      <c r="PRL267" s="19"/>
      <c r="PRM267" s="19"/>
      <c r="PRN267" s="19"/>
      <c r="PRO267" s="19"/>
      <c r="PRP267" s="19"/>
      <c r="PRQ267" s="19"/>
      <c r="PRR267" s="19"/>
      <c r="PRS267" s="19"/>
      <c r="PRT267" s="19"/>
      <c r="PRU267" s="19"/>
      <c r="PRV267" s="19"/>
      <c r="PRW267" s="19"/>
      <c r="PRX267" s="19"/>
      <c r="PRY267" s="19"/>
      <c r="PRZ267" s="19"/>
      <c r="PSA267" s="19"/>
      <c r="PSB267" s="19"/>
      <c r="PSC267" s="19"/>
      <c r="PSD267" s="19"/>
      <c r="PSE267" s="19"/>
      <c r="PSF267" s="19"/>
      <c r="PSG267" s="19"/>
      <c r="PSH267" s="19"/>
      <c r="PSI267" s="19"/>
      <c r="PSJ267" s="19"/>
      <c r="PSK267" s="19"/>
      <c r="PSL267" s="19"/>
      <c r="PSM267" s="19"/>
      <c r="PSN267" s="19"/>
      <c r="PSO267" s="19"/>
      <c r="PSP267" s="19"/>
      <c r="PSQ267" s="19"/>
      <c r="PSR267" s="19"/>
      <c r="PSS267" s="19"/>
      <c r="PST267" s="19"/>
      <c r="PSU267" s="19"/>
      <c r="PSV267" s="19"/>
      <c r="PSW267" s="19"/>
      <c r="PSX267" s="19"/>
      <c r="PSY267" s="19"/>
      <c r="PSZ267" s="19"/>
      <c r="PTA267" s="19"/>
      <c r="PTB267" s="19"/>
      <c r="PTC267" s="19"/>
      <c r="PTD267" s="19"/>
      <c r="PTE267" s="19"/>
      <c r="PTF267" s="19"/>
      <c r="PTG267" s="19"/>
      <c r="PTH267" s="19"/>
      <c r="PTI267" s="19"/>
      <c r="PTJ267" s="19"/>
      <c r="PTK267" s="19"/>
      <c r="PTL267" s="19"/>
      <c r="PTM267" s="19"/>
      <c r="PTN267" s="19"/>
      <c r="PTO267" s="19"/>
      <c r="PTP267" s="19"/>
      <c r="PTQ267" s="19"/>
      <c r="PTR267" s="19"/>
      <c r="PTS267" s="19"/>
      <c r="PTT267" s="19"/>
      <c r="PTU267" s="19"/>
      <c r="PTV267" s="19"/>
      <c r="PTW267" s="19"/>
      <c r="PTX267" s="19"/>
      <c r="PTY267" s="19"/>
      <c r="PTZ267" s="19"/>
      <c r="PUA267" s="19"/>
      <c r="PUB267" s="19"/>
      <c r="PUC267" s="19"/>
      <c r="PUD267" s="19"/>
      <c r="PUE267" s="19"/>
      <c r="PUF267" s="19"/>
      <c r="PUG267" s="19"/>
      <c r="PUH267" s="19"/>
      <c r="PUI267" s="19"/>
      <c r="PUJ267" s="19"/>
      <c r="PUK267" s="19"/>
      <c r="PUL267" s="19"/>
      <c r="PUM267" s="19"/>
      <c r="PUN267" s="19"/>
      <c r="PUO267" s="19"/>
      <c r="PUP267" s="19"/>
      <c r="PUQ267" s="19"/>
      <c r="PUR267" s="19"/>
      <c r="PUS267" s="19"/>
      <c r="PUT267" s="19"/>
      <c r="PUU267" s="19"/>
      <c r="PUV267" s="19"/>
      <c r="PUW267" s="19"/>
      <c r="PUX267" s="19"/>
      <c r="PUY267" s="19"/>
      <c r="PUZ267" s="19"/>
      <c r="PVA267" s="19"/>
      <c r="PVB267" s="19"/>
      <c r="PVC267" s="19"/>
      <c r="PVD267" s="19"/>
      <c r="PVE267" s="19"/>
      <c r="PVF267" s="19"/>
      <c r="PVG267" s="19"/>
      <c r="PVH267" s="19"/>
      <c r="PVI267" s="19"/>
      <c r="PVJ267" s="19"/>
      <c r="PVK267" s="19"/>
      <c r="PVL267" s="19"/>
      <c r="PVM267" s="19"/>
      <c r="PVN267" s="19"/>
      <c r="PVO267" s="19"/>
      <c r="PVP267" s="19"/>
      <c r="PVQ267" s="19"/>
      <c r="PVR267" s="19"/>
      <c r="PVS267" s="19"/>
      <c r="PVT267" s="19"/>
      <c r="PVU267" s="19"/>
      <c r="PVV267" s="19"/>
      <c r="PVW267" s="19"/>
      <c r="PVX267" s="19"/>
      <c r="PVY267" s="19"/>
      <c r="PVZ267" s="19"/>
      <c r="PWA267" s="19"/>
      <c r="PWB267" s="19"/>
      <c r="PWC267" s="19"/>
      <c r="PWD267" s="19"/>
      <c r="PWE267" s="19"/>
      <c r="PWF267" s="19"/>
      <c r="PWG267" s="19"/>
      <c r="PWH267" s="19"/>
      <c r="PWI267" s="19"/>
      <c r="PWJ267" s="19"/>
      <c r="PWK267" s="19"/>
      <c r="PWL267" s="19"/>
      <c r="PWM267" s="19"/>
      <c r="PWN267" s="19"/>
      <c r="PWO267" s="19"/>
      <c r="PWP267" s="19"/>
      <c r="PWQ267" s="19"/>
      <c r="PWR267" s="19"/>
      <c r="PWS267" s="19"/>
      <c r="PWT267" s="19"/>
      <c r="PWU267" s="19"/>
      <c r="PWV267" s="19"/>
      <c r="PWW267" s="19"/>
      <c r="PWX267" s="19"/>
      <c r="PWY267" s="19"/>
      <c r="PWZ267" s="19"/>
      <c r="PXA267" s="19"/>
      <c r="PXB267" s="19"/>
      <c r="PXC267" s="19"/>
      <c r="PXD267" s="19"/>
      <c r="PXE267" s="19"/>
      <c r="PXF267" s="19"/>
      <c r="PXG267" s="19"/>
      <c r="PXH267" s="19"/>
      <c r="PXI267" s="19"/>
      <c r="PXJ267" s="19"/>
      <c r="PXK267" s="19"/>
      <c r="PXL267" s="19"/>
      <c r="PXM267" s="19"/>
      <c r="PXN267" s="19"/>
      <c r="PXO267" s="19"/>
      <c r="PXP267" s="19"/>
      <c r="PXQ267" s="19"/>
      <c r="PXR267" s="19"/>
      <c r="PXS267" s="19"/>
      <c r="PXT267" s="19"/>
      <c r="PXU267" s="19"/>
      <c r="PXV267" s="19"/>
      <c r="PXW267" s="19"/>
      <c r="PXX267" s="19"/>
      <c r="PXY267" s="19"/>
      <c r="PXZ267" s="19"/>
      <c r="PYA267" s="19"/>
      <c r="PYB267" s="19"/>
      <c r="PYC267" s="19"/>
      <c r="PYD267" s="19"/>
      <c r="PYE267" s="19"/>
      <c r="PYF267" s="19"/>
      <c r="PYG267" s="19"/>
      <c r="PYH267" s="19"/>
      <c r="PYI267" s="19"/>
      <c r="PYJ267" s="19"/>
      <c r="PYK267" s="19"/>
      <c r="PYL267" s="19"/>
      <c r="PYM267" s="19"/>
      <c r="PYN267" s="19"/>
      <c r="PYO267" s="19"/>
      <c r="PYP267" s="19"/>
      <c r="PYQ267" s="19"/>
      <c r="PYR267" s="19"/>
      <c r="PYS267" s="19"/>
      <c r="PYT267" s="19"/>
      <c r="PYU267" s="19"/>
      <c r="PYV267" s="19"/>
      <c r="PYW267" s="19"/>
      <c r="PYX267" s="19"/>
      <c r="PYY267" s="19"/>
      <c r="PYZ267" s="19"/>
      <c r="PZA267" s="19"/>
      <c r="PZB267" s="19"/>
      <c r="PZC267" s="19"/>
      <c r="PZD267" s="19"/>
      <c r="PZE267" s="19"/>
      <c r="PZF267" s="19"/>
      <c r="PZG267" s="19"/>
      <c r="PZH267" s="19"/>
      <c r="PZI267" s="19"/>
      <c r="PZJ267" s="19"/>
      <c r="PZK267" s="19"/>
      <c r="PZL267" s="19"/>
      <c r="PZM267" s="19"/>
      <c r="PZN267" s="19"/>
      <c r="PZO267" s="19"/>
      <c r="PZP267" s="19"/>
      <c r="PZQ267" s="19"/>
      <c r="PZR267" s="19"/>
      <c r="PZS267" s="19"/>
      <c r="PZT267" s="19"/>
      <c r="PZU267" s="19"/>
      <c r="PZV267" s="19"/>
      <c r="PZW267" s="19"/>
      <c r="PZX267" s="19"/>
      <c r="PZY267" s="19"/>
      <c r="PZZ267" s="19"/>
      <c r="QAA267" s="19"/>
      <c r="QAB267" s="19"/>
      <c r="QAC267" s="19"/>
      <c r="QAD267" s="19"/>
      <c r="QAE267" s="19"/>
      <c r="QAF267" s="19"/>
      <c r="QAG267" s="19"/>
      <c r="QAH267" s="19"/>
      <c r="QAI267" s="19"/>
      <c r="QAJ267" s="19"/>
      <c r="QAK267" s="19"/>
      <c r="QAL267" s="19"/>
      <c r="QAM267" s="19"/>
      <c r="QAN267" s="19"/>
      <c r="QAO267" s="19"/>
      <c r="QAP267" s="19"/>
      <c r="QAQ267" s="19"/>
      <c r="QAR267" s="19"/>
      <c r="QAS267" s="19"/>
      <c r="QAT267" s="19"/>
      <c r="QAU267" s="19"/>
      <c r="QAV267" s="19"/>
      <c r="QAW267" s="19"/>
      <c r="QAX267" s="19"/>
      <c r="QAY267" s="19"/>
      <c r="QAZ267" s="19"/>
      <c r="QBA267" s="19"/>
      <c r="QBB267" s="19"/>
      <c r="QBC267" s="19"/>
      <c r="QBD267" s="19"/>
      <c r="QBE267" s="19"/>
      <c r="QBF267" s="19"/>
      <c r="QBG267" s="19"/>
      <c r="QBH267" s="19"/>
      <c r="QBI267" s="19"/>
      <c r="QBJ267" s="19"/>
      <c r="QBK267" s="19"/>
      <c r="QBL267" s="19"/>
      <c r="QBM267" s="19"/>
      <c r="QBN267" s="19"/>
      <c r="QBO267" s="19"/>
      <c r="QBP267" s="19"/>
      <c r="QBQ267" s="19"/>
      <c r="QBR267" s="19"/>
      <c r="QBS267" s="19"/>
      <c r="QBT267" s="19"/>
      <c r="QBU267" s="19"/>
      <c r="QBV267" s="19"/>
      <c r="QBW267" s="19"/>
      <c r="QBX267" s="19"/>
      <c r="QBY267" s="19"/>
      <c r="QBZ267" s="19"/>
      <c r="QCA267" s="19"/>
      <c r="QCB267" s="19"/>
      <c r="QCC267" s="19"/>
      <c r="QCD267" s="19"/>
      <c r="QCE267" s="19"/>
      <c r="QCF267" s="19"/>
      <c r="QCG267" s="19"/>
      <c r="QCH267" s="19"/>
      <c r="QCI267" s="19"/>
      <c r="QCJ267" s="19"/>
      <c r="QCK267" s="19"/>
      <c r="QCL267" s="19"/>
      <c r="QCM267" s="19"/>
      <c r="QCN267" s="19"/>
      <c r="QCO267" s="19"/>
      <c r="QCP267" s="19"/>
      <c r="QCQ267" s="19"/>
      <c r="QCR267" s="19"/>
      <c r="QCS267" s="19"/>
      <c r="QCT267" s="19"/>
      <c r="QCU267" s="19"/>
      <c r="QCV267" s="19"/>
      <c r="QCW267" s="19"/>
      <c r="QCX267" s="19"/>
      <c r="QCY267" s="19"/>
      <c r="QCZ267" s="19"/>
      <c r="QDA267" s="19"/>
      <c r="QDB267" s="19"/>
      <c r="QDC267" s="19"/>
      <c r="QDD267" s="19"/>
      <c r="QDE267" s="19"/>
      <c r="QDF267" s="19"/>
      <c r="QDG267" s="19"/>
      <c r="QDH267" s="19"/>
      <c r="QDI267" s="19"/>
      <c r="QDJ267" s="19"/>
      <c r="QDK267" s="19"/>
      <c r="QDL267" s="19"/>
      <c r="QDM267" s="19"/>
      <c r="QDN267" s="19"/>
      <c r="QDO267" s="19"/>
      <c r="QDP267" s="19"/>
      <c r="QDQ267" s="19"/>
      <c r="QDR267" s="19"/>
      <c r="QDS267" s="19"/>
      <c r="QDT267" s="19"/>
      <c r="QDU267" s="19"/>
      <c r="QDV267" s="19"/>
      <c r="QDW267" s="19"/>
      <c r="QDX267" s="19"/>
      <c r="QDY267" s="19"/>
      <c r="QDZ267" s="19"/>
      <c r="QEA267" s="19"/>
      <c r="QEB267" s="19"/>
      <c r="QEC267" s="19"/>
      <c r="QED267" s="19"/>
      <c r="QEE267" s="19"/>
      <c r="QEF267" s="19"/>
      <c r="QEG267" s="19"/>
      <c r="QEH267" s="19"/>
      <c r="QEI267" s="19"/>
      <c r="QEJ267" s="19"/>
      <c r="QEK267" s="19"/>
      <c r="QEL267" s="19"/>
      <c r="QEM267" s="19"/>
      <c r="QEN267" s="19"/>
      <c r="QEO267" s="19"/>
      <c r="QEP267" s="19"/>
      <c r="QEQ267" s="19"/>
      <c r="QER267" s="19"/>
      <c r="QES267" s="19"/>
      <c r="QET267" s="19"/>
      <c r="QEU267" s="19"/>
      <c r="QEV267" s="19"/>
      <c r="QEW267" s="19"/>
      <c r="QEX267" s="19"/>
      <c r="QEY267" s="19"/>
      <c r="QEZ267" s="19"/>
      <c r="QFA267" s="19"/>
      <c r="QFB267" s="19"/>
      <c r="QFC267" s="19"/>
      <c r="QFD267" s="19"/>
      <c r="QFE267" s="19"/>
      <c r="QFF267" s="19"/>
      <c r="QFG267" s="19"/>
      <c r="QFH267" s="19"/>
      <c r="QFI267" s="19"/>
      <c r="QFJ267" s="19"/>
      <c r="QFK267" s="19"/>
      <c r="QFL267" s="19"/>
      <c r="QFM267" s="19"/>
      <c r="QFN267" s="19"/>
      <c r="QFO267" s="19"/>
      <c r="QFP267" s="19"/>
      <c r="QFQ267" s="19"/>
      <c r="QFR267" s="19"/>
      <c r="QFS267" s="19"/>
      <c r="QFT267" s="19"/>
      <c r="QFU267" s="19"/>
      <c r="QFV267" s="19"/>
      <c r="QFW267" s="19"/>
      <c r="QFX267" s="19"/>
      <c r="QFY267" s="19"/>
      <c r="QFZ267" s="19"/>
      <c r="QGA267" s="19"/>
      <c r="QGB267" s="19"/>
      <c r="QGC267" s="19"/>
      <c r="QGD267" s="19"/>
      <c r="QGE267" s="19"/>
      <c r="QGF267" s="19"/>
      <c r="QGG267" s="19"/>
      <c r="QGH267" s="19"/>
      <c r="QGI267" s="19"/>
      <c r="QGJ267" s="19"/>
      <c r="QGK267" s="19"/>
      <c r="QGL267" s="19"/>
      <c r="QGM267" s="19"/>
      <c r="QGN267" s="19"/>
      <c r="QGO267" s="19"/>
      <c r="QGP267" s="19"/>
      <c r="QGQ267" s="19"/>
      <c r="QGR267" s="19"/>
      <c r="QGS267" s="19"/>
      <c r="QGT267" s="19"/>
      <c r="QGU267" s="19"/>
      <c r="QGV267" s="19"/>
      <c r="QGW267" s="19"/>
      <c r="QGX267" s="19"/>
      <c r="QGY267" s="19"/>
      <c r="QGZ267" s="19"/>
      <c r="QHA267" s="19"/>
      <c r="QHB267" s="19"/>
      <c r="QHC267" s="19"/>
      <c r="QHD267" s="19"/>
      <c r="QHE267" s="19"/>
      <c r="QHF267" s="19"/>
      <c r="QHG267" s="19"/>
      <c r="QHH267" s="19"/>
      <c r="QHI267" s="19"/>
      <c r="QHJ267" s="19"/>
      <c r="QHK267" s="19"/>
      <c r="QHL267" s="19"/>
      <c r="QHM267" s="19"/>
      <c r="QHN267" s="19"/>
      <c r="QHO267" s="19"/>
      <c r="QHP267" s="19"/>
      <c r="QHQ267" s="19"/>
      <c r="QHR267" s="19"/>
      <c r="QHS267" s="19"/>
      <c r="QHT267" s="19"/>
      <c r="QHU267" s="19"/>
      <c r="QHV267" s="19"/>
      <c r="QHW267" s="19"/>
      <c r="QHX267" s="19"/>
      <c r="QHY267" s="19"/>
      <c r="QHZ267" s="19"/>
      <c r="QIA267" s="19"/>
      <c r="QIB267" s="19"/>
      <c r="QIC267" s="19"/>
      <c r="QID267" s="19"/>
      <c r="QIE267" s="19"/>
      <c r="QIF267" s="19"/>
      <c r="QIG267" s="19"/>
      <c r="QIH267" s="19"/>
      <c r="QII267" s="19"/>
      <c r="QIJ267" s="19"/>
      <c r="QIK267" s="19"/>
      <c r="QIL267" s="19"/>
      <c r="QIM267" s="19"/>
      <c r="QIN267" s="19"/>
      <c r="QIO267" s="19"/>
      <c r="QIP267" s="19"/>
      <c r="QIQ267" s="19"/>
      <c r="QIR267" s="19"/>
      <c r="QIS267" s="19"/>
      <c r="QIT267" s="19"/>
      <c r="QIU267" s="19"/>
      <c r="QIV267" s="19"/>
      <c r="QIW267" s="19"/>
      <c r="QIX267" s="19"/>
      <c r="QIY267" s="19"/>
      <c r="QIZ267" s="19"/>
      <c r="QJA267" s="19"/>
      <c r="QJB267" s="19"/>
      <c r="QJC267" s="19"/>
      <c r="QJD267" s="19"/>
      <c r="QJE267" s="19"/>
      <c r="QJF267" s="19"/>
      <c r="QJG267" s="19"/>
      <c r="QJH267" s="19"/>
      <c r="QJI267" s="19"/>
      <c r="QJJ267" s="19"/>
      <c r="QJK267" s="19"/>
      <c r="QJL267" s="19"/>
      <c r="QJM267" s="19"/>
      <c r="QJN267" s="19"/>
      <c r="QJO267" s="19"/>
      <c r="QJP267" s="19"/>
      <c r="QJQ267" s="19"/>
      <c r="QJR267" s="19"/>
      <c r="QJS267" s="19"/>
      <c r="QJT267" s="19"/>
      <c r="QJU267" s="19"/>
      <c r="QJV267" s="19"/>
      <c r="QJW267" s="19"/>
      <c r="QJX267" s="19"/>
      <c r="QJY267" s="19"/>
      <c r="QJZ267" s="19"/>
      <c r="QKA267" s="19"/>
      <c r="QKB267" s="19"/>
      <c r="QKC267" s="19"/>
      <c r="QKD267" s="19"/>
      <c r="QKE267" s="19"/>
      <c r="QKF267" s="19"/>
      <c r="QKG267" s="19"/>
      <c r="QKH267" s="19"/>
      <c r="QKI267" s="19"/>
      <c r="QKJ267" s="19"/>
      <c r="QKK267" s="19"/>
      <c r="QKL267" s="19"/>
      <c r="QKM267" s="19"/>
      <c r="QKN267" s="19"/>
      <c r="QKO267" s="19"/>
      <c r="QKP267" s="19"/>
      <c r="QKQ267" s="19"/>
      <c r="QKR267" s="19"/>
      <c r="QKS267" s="19"/>
      <c r="QKT267" s="19"/>
      <c r="QKU267" s="19"/>
      <c r="QKV267" s="19"/>
      <c r="QKW267" s="19"/>
      <c r="QKX267" s="19"/>
      <c r="QKY267" s="19"/>
      <c r="QKZ267" s="19"/>
      <c r="QLA267" s="19"/>
      <c r="QLB267" s="19"/>
      <c r="QLC267" s="19"/>
      <c r="QLD267" s="19"/>
      <c r="QLE267" s="19"/>
      <c r="QLF267" s="19"/>
      <c r="QLG267" s="19"/>
      <c r="QLH267" s="19"/>
      <c r="QLI267" s="19"/>
      <c r="QLJ267" s="19"/>
      <c r="QLK267" s="19"/>
      <c r="QLL267" s="19"/>
      <c r="QLM267" s="19"/>
      <c r="QLN267" s="19"/>
      <c r="QLO267" s="19"/>
      <c r="QLP267" s="19"/>
      <c r="QLQ267" s="19"/>
      <c r="QLR267" s="19"/>
      <c r="QLS267" s="19"/>
      <c r="QLT267" s="19"/>
      <c r="QLU267" s="19"/>
      <c r="QLV267" s="19"/>
      <c r="QLW267" s="19"/>
      <c r="QLX267" s="19"/>
      <c r="QLY267" s="19"/>
      <c r="QLZ267" s="19"/>
      <c r="QMA267" s="19"/>
      <c r="QMB267" s="19"/>
      <c r="QMC267" s="19"/>
      <c r="QMD267" s="19"/>
      <c r="QME267" s="19"/>
      <c r="QMF267" s="19"/>
      <c r="QMG267" s="19"/>
      <c r="QMH267" s="19"/>
      <c r="QMI267" s="19"/>
      <c r="QMJ267" s="19"/>
      <c r="QMK267" s="19"/>
      <c r="QML267" s="19"/>
      <c r="QMM267" s="19"/>
      <c r="QMN267" s="19"/>
      <c r="QMO267" s="19"/>
      <c r="QMP267" s="19"/>
      <c r="QMQ267" s="19"/>
      <c r="QMR267" s="19"/>
      <c r="QMS267" s="19"/>
      <c r="QMT267" s="19"/>
      <c r="QMU267" s="19"/>
      <c r="QMV267" s="19"/>
      <c r="QMW267" s="19"/>
      <c r="QMX267" s="19"/>
      <c r="QMY267" s="19"/>
      <c r="QMZ267" s="19"/>
      <c r="QNA267" s="19"/>
      <c r="QNB267" s="19"/>
      <c r="QNC267" s="19"/>
      <c r="QND267" s="19"/>
      <c r="QNE267" s="19"/>
      <c r="QNF267" s="19"/>
      <c r="QNG267" s="19"/>
      <c r="QNH267" s="19"/>
      <c r="QNI267" s="19"/>
      <c r="QNJ267" s="19"/>
      <c r="QNK267" s="19"/>
      <c r="QNL267" s="19"/>
      <c r="QNM267" s="19"/>
      <c r="QNN267" s="19"/>
      <c r="QNO267" s="19"/>
      <c r="QNP267" s="19"/>
      <c r="QNQ267" s="19"/>
      <c r="QNR267" s="19"/>
      <c r="QNS267" s="19"/>
      <c r="QNT267" s="19"/>
      <c r="QNU267" s="19"/>
      <c r="QNV267" s="19"/>
      <c r="QNW267" s="19"/>
      <c r="QNX267" s="19"/>
      <c r="QNY267" s="19"/>
      <c r="QNZ267" s="19"/>
      <c r="QOA267" s="19"/>
      <c r="QOB267" s="19"/>
      <c r="QOC267" s="19"/>
      <c r="QOD267" s="19"/>
      <c r="QOE267" s="19"/>
      <c r="QOF267" s="19"/>
      <c r="QOG267" s="19"/>
      <c r="QOH267" s="19"/>
      <c r="QOI267" s="19"/>
      <c r="QOJ267" s="19"/>
      <c r="QOK267" s="19"/>
      <c r="QOL267" s="19"/>
      <c r="QOM267" s="19"/>
      <c r="QON267" s="19"/>
      <c r="QOO267" s="19"/>
      <c r="QOP267" s="19"/>
      <c r="QOQ267" s="19"/>
      <c r="QOR267" s="19"/>
      <c r="QOS267" s="19"/>
      <c r="QOT267" s="19"/>
      <c r="QOU267" s="19"/>
      <c r="QOV267" s="19"/>
      <c r="QOW267" s="19"/>
      <c r="QOX267" s="19"/>
      <c r="QOY267" s="19"/>
      <c r="QOZ267" s="19"/>
      <c r="QPA267" s="19"/>
      <c r="QPB267" s="19"/>
      <c r="QPC267" s="19"/>
      <c r="QPD267" s="19"/>
      <c r="QPE267" s="19"/>
      <c r="QPF267" s="19"/>
      <c r="QPG267" s="19"/>
      <c r="QPH267" s="19"/>
      <c r="QPI267" s="19"/>
      <c r="QPJ267" s="19"/>
      <c r="QPK267" s="19"/>
      <c r="QPL267" s="19"/>
      <c r="QPM267" s="19"/>
      <c r="QPN267" s="19"/>
      <c r="QPO267" s="19"/>
      <c r="QPP267" s="19"/>
      <c r="QPQ267" s="19"/>
      <c r="QPR267" s="19"/>
      <c r="QPS267" s="19"/>
      <c r="QPT267" s="19"/>
      <c r="QPU267" s="19"/>
      <c r="QPV267" s="19"/>
      <c r="QPW267" s="19"/>
      <c r="QPX267" s="19"/>
      <c r="QPY267" s="19"/>
      <c r="QPZ267" s="19"/>
      <c r="QQA267" s="19"/>
      <c r="QQB267" s="19"/>
      <c r="QQC267" s="19"/>
      <c r="QQD267" s="19"/>
      <c r="QQE267" s="19"/>
      <c r="QQF267" s="19"/>
      <c r="QQG267" s="19"/>
      <c r="QQH267" s="19"/>
      <c r="QQI267" s="19"/>
      <c r="QQJ267" s="19"/>
      <c r="QQK267" s="19"/>
      <c r="QQL267" s="19"/>
      <c r="QQM267" s="19"/>
      <c r="QQN267" s="19"/>
      <c r="QQO267" s="19"/>
      <c r="QQP267" s="19"/>
      <c r="QQQ267" s="19"/>
      <c r="QQR267" s="19"/>
      <c r="QQS267" s="19"/>
      <c r="QQT267" s="19"/>
      <c r="QQU267" s="19"/>
      <c r="QQV267" s="19"/>
      <c r="QQW267" s="19"/>
      <c r="QQX267" s="19"/>
      <c r="QQY267" s="19"/>
      <c r="QQZ267" s="19"/>
      <c r="QRA267" s="19"/>
      <c r="QRB267" s="19"/>
      <c r="QRC267" s="19"/>
      <c r="QRD267" s="19"/>
      <c r="QRE267" s="19"/>
      <c r="QRF267" s="19"/>
      <c r="QRG267" s="19"/>
      <c r="QRH267" s="19"/>
      <c r="QRI267" s="19"/>
      <c r="QRJ267" s="19"/>
      <c r="QRK267" s="19"/>
      <c r="QRL267" s="19"/>
      <c r="QRM267" s="19"/>
      <c r="QRN267" s="19"/>
      <c r="QRO267" s="19"/>
      <c r="QRP267" s="19"/>
      <c r="QRQ267" s="19"/>
      <c r="QRR267" s="19"/>
      <c r="QRS267" s="19"/>
      <c r="QRT267" s="19"/>
      <c r="QRU267" s="19"/>
      <c r="QRV267" s="19"/>
      <c r="QRW267" s="19"/>
      <c r="QRX267" s="19"/>
      <c r="QRY267" s="19"/>
      <c r="QRZ267" s="19"/>
      <c r="QSA267" s="19"/>
      <c r="QSB267" s="19"/>
      <c r="QSC267" s="19"/>
      <c r="QSD267" s="19"/>
      <c r="QSE267" s="19"/>
      <c r="QSF267" s="19"/>
      <c r="QSG267" s="19"/>
      <c r="QSH267" s="19"/>
      <c r="QSI267" s="19"/>
      <c r="QSJ267" s="19"/>
      <c r="QSK267" s="19"/>
      <c r="QSL267" s="19"/>
      <c r="QSM267" s="19"/>
      <c r="QSN267" s="19"/>
      <c r="QSO267" s="19"/>
      <c r="QSP267" s="19"/>
      <c r="QSQ267" s="19"/>
      <c r="QSR267" s="19"/>
      <c r="QSS267" s="19"/>
      <c r="QST267" s="19"/>
      <c r="QSU267" s="19"/>
      <c r="QSV267" s="19"/>
      <c r="QSW267" s="19"/>
      <c r="QSX267" s="19"/>
      <c r="QSY267" s="19"/>
      <c r="QSZ267" s="19"/>
      <c r="QTA267" s="19"/>
      <c r="QTB267" s="19"/>
      <c r="QTC267" s="19"/>
      <c r="QTD267" s="19"/>
      <c r="QTE267" s="19"/>
      <c r="QTF267" s="19"/>
      <c r="QTG267" s="19"/>
      <c r="QTH267" s="19"/>
      <c r="QTI267" s="19"/>
      <c r="QTJ267" s="19"/>
      <c r="QTK267" s="19"/>
      <c r="QTL267" s="19"/>
      <c r="QTM267" s="19"/>
      <c r="QTN267" s="19"/>
      <c r="QTO267" s="19"/>
      <c r="QTP267" s="19"/>
      <c r="QTQ267" s="19"/>
      <c r="QTR267" s="19"/>
      <c r="QTS267" s="19"/>
      <c r="QTT267" s="19"/>
      <c r="QTU267" s="19"/>
      <c r="QTV267" s="19"/>
      <c r="QTW267" s="19"/>
      <c r="QTX267" s="19"/>
      <c r="QTY267" s="19"/>
      <c r="QTZ267" s="19"/>
      <c r="QUA267" s="19"/>
      <c r="QUB267" s="19"/>
      <c r="QUC267" s="19"/>
      <c r="QUD267" s="19"/>
      <c r="QUE267" s="19"/>
      <c r="QUF267" s="19"/>
      <c r="QUG267" s="19"/>
      <c r="QUH267" s="19"/>
      <c r="QUI267" s="19"/>
      <c r="QUJ267" s="19"/>
      <c r="QUK267" s="19"/>
      <c r="QUL267" s="19"/>
      <c r="QUM267" s="19"/>
      <c r="QUN267" s="19"/>
      <c r="QUO267" s="19"/>
      <c r="QUP267" s="19"/>
      <c r="QUQ267" s="19"/>
      <c r="QUR267" s="19"/>
      <c r="QUS267" s="19"/>
      <c r="QUT267" s="19"/>
      <c r="QUU267" s="19"/>
      <c r="QUV267" s="19"/>
      <c r="QUW267" s="19"/>
      <c r="QUX267" s="19"/>
      <c r="QUY267" s="19"/>
      <c r="QUZ267" s="19"/>
      <c r="QVA267" s="19"/>
      <c r="QVB267" s="19"/>
      <c r="QVC267" s="19"/>
      <c r="QVD267" s="19"/>
      <c r="QVE267" s="19"/>
      <c r="QVF267" s="19"/>
      <c r="QVG267" s="19"/>
      <c r="QVH267" s="19"/>
      <c r="QVI267" s="19"/>
      <c r="QVJ267" s="19"/>
      <c r="QVK267" s="19"/>
      <c r="QVL267" s="19"/>
      <c r="QVM267" s="19"/>
      <c r="QVN267" s="19"/>
      <c r="QVO267" s="19"/>
      <c r="QVP267" s="19"/>
      <c r="QVQ267" s="19"/>
      <c r="QVR267" s="19"/>
      <c r="QVS267" s="19"/>
      <c r="QVT267" s="19"/>
      <c r="QVU267" s="19"/>
      <c r="QVV267" s="19"/>
      <c r="QVW267" s="19"/>
      <c r="QVX267" s="19"/>
      <c r="QVY267" s="19"/>
      <c r="QVZ267" s="19"/>
      <c r="QWA267" s="19"/>
      <c r="QWB267" s="19"/>
      <c r="QWC267" s="19"/>
      <c r="QWD267" s="19"/>
      <c r="QWE267" s="19"/>
      <c r="QWF267" s="19"/>
      <c r="QWG267" s="19"/>
      <c r="QWH267" s="19"/>
      <c r="QWI267" s="19"/>
      <c r="QWJ267" s="19"/>
      <c r="QWK267" s="19"/>
      <c r="QWL267" s="19"/>
      <c r="QWM267" s="19"/>
      <c r="QWN267" s="19"/>
      <c r="QWO267" s="19"/>
      <c r="QWP267" s="19"/>
      <c r="QWQ267" s="19"/>
      <c r="QWR267" s="19"/>
      <c r="QWS267" s="19"/>
      <c r="QWT267" s="19"/>
      <c r="QWU267" s="19"/>
      <c r="QWV267" s="19"/>
      <c r="QWW267" s="19"/>
      <c r="QWX267" s="19"/>
      <c r="QWY267" s="19"/>
      <c r="QWZ267" s="19"/>
      <c r="QXA267" s="19"/>
      <c r="QXB267" s="19"/>
      <c r="QXC267" s="19"/>
      <c r="QXD267" s="19"/>
      <c r="QXE267" s="19"/>
      <c r="QXF267" s="19"/>
      <c r="QXG267" s="19"/>
      <c r="QXH267" s="19"/>
      <c r="QXI267" s="19"/>
      <c r="QXJ267" s="19"/>
      <c r="QXK267" s="19"/>
      <c r="QXL267" s="19"/>
      <c r="QXM267" s="19"/>
      <c r="QXN267" s="19"/>
      <c r="QXO267" s="19"/>
      <c r="QXP267" s="19"/>
      <c r="QXQ267" s="19"/>
      <c r="QXR267" s="19"/>
      <c r="QXS267" s="19"/>
      <c r="QXT267" s="19"/>
      <c r="QXU267" s="19"/>
      <c r="QXV267" s="19"/>
      <c r="QXW267" s="19"/>
      <c r="QXX267" s="19"/>
      <c r="QXY267" s="19"/>
      <c r="QXZ267" s="19"/>
      <c r="QYA267" s="19"/>
      <c r="QYB267" s="19"/>
      <c r="QYC267" s="19"/>
      <c r="QYD267" s="19"/>
      <c r="QYE267" s="19"/>
      <c r="QYF267" s="19"/>
      <c r="QYG267" s="19"/>
      <c r="QYH267" s="19"/>
      <c r="QYI267" s="19"/>
      <c r="QYJ267" s="19"/>
      <c r="QYK267" s="19"/>
      <c r="QYL267" s="19"/>
      <c r="QYM267" s="19"/>
      <c r="QYN267" s="19"/>
      <c r="QYO267" s="19"/>
      <c r="QYP267" s="19"/>
      <c r="QYQ267" s="19"/>
      <c r="QYR267" s="19"/>
      <c r="QYS267" s="19"/>
      <c r="QYT267" s="19"/>
      <c r="QYU267" s="19"/>
      <c r="QYV267" s="19"/>
      <c r="QYW267" s="19"/>
      <c r="QYX267" s="19"/>
      <c r="QYY267" s="19"/>
      <c r="QYZ267" s="19"/>
      <c r="QZA267" s="19"/>
      <c r="QZB267" s="19"/>
      <c r="QZC267" s="19"/>
      <c r="QZD267" s="19"/>
      <c r="QZE267" s="19"/>
      <c r="QZF267" s="19"/>
      <c r="QZG267" s="19"/>
      <c r="QZH267" s="19"/>
      <c r="QZI267" s="19"/>
      <c r="QZJ267" s="19"/>
      <c r="QZK267" s="19"/>
      <c r="QZL267" s="19"/>
      <c r="QZM267" s="19"/>
      <c r="QZN267" s="19"/>
      <c r="QZO267" s="19"/>
      <c r="QZP267" s="19"/>
      <c r="QZQ267" s="19"/>
      <c r="QZR267" s="19"/>
      <c r="QZS267" s="19"/>
      <c r="QZT267" s="19"/>
      <c r="QZU267" s="19"/>
      <c r="QZV267" s="19"/>
      <c r="QZW267" s="19"/>
      <c r="QZX267" s="19"/>
      <c r="QZY267" s="19"/>
      <c r="QZZ267" s="19"/>
      <c r="RAA267" s="19"/>
      <c r="RAB267" s="19"/>
      <c r="RAC267" s="19"/>
      <c r="RAD267" s="19"/>
      <c r="RAE267" s="19"/>
      <c r="RAF267" s="19"/>
      <c r="RAG267" s="19"/>
      <c r="RAH267" s="19"/>
      <c r="RAI267" s="19"/>
      <c r="RAJ267" s="19"/>
      <c r="RAK267" s="19"/>
      <c r="RAL267" s="19"/>
      <c r="RAM267" s="19"/>
      <c r="RAN267" s="19"/>
      <c r="RAO267" s="19"/>
      <c r="RAP267" s="19"/>
      <c r="RAQ267" s="19"/>
      <c r="RAR267" s="19"/>
      <c r="RAS267" s="19"/>
      <c r="RAT267" s="19"/>
      <c r="RAU267" s="19"/>
      <c r="RAV267" s="19"/>
      <c r="RAW267" s="19"/>
      <c r="RAX267" s="19"/>
      <c r="RAY267" s="19"/>
      <c r="RAZ267" s="19"/>
      <c r="RBA267" s="19"/>
      <c r="RBB267" s="19"/>
      <c r="RBC267" s="19"/>
      <c r="RBD267" s="19"/>
      <c r="RBE267" s="19"/>
      <c r="RBF267" s="19"/>
      <c r="RBG267" s="19"/>
      <c r="RBH267" s="19"/>
      <c r="RBI267" s="19"/>
      <c r="RBJ267" s="19"/>
      <c r="RBK267" s="19"/>
      <c r="RBL267" s="19"/>
      <c r="RBM267" s="19"/>
      <c r="RBN267" s="19"/>
      <c r="RBO267" s="19"/>
      <c r="RBP267" s="19"/>
      <c r="RBQ267" s="19"/>
      <c r="RBR267" s="19"/>
      <c r="RBS267" s="19"/>
      <c r="RBT267" s="19"/>
      <c r="RBU267" s="19"/>
      <c r="RBV267" s="19"/>
      <c r="RBW267" s="19"/>
      <c r="RBX267" s="19"/>
      <c r="RBY267" s="19"/>
      <c r="RBZ267" s="19"/>
      <c r="RCA267" s="19"/>
      <c r="RCB267" s="19"/>
      <c r="RCC267" s="19"/>
      <c r="RCD267" s="19"/>
      <c r="RCE267" s="19"/>
      <c r="RCF267" s="19"/>
      <c r="RCG267" s="19"/>
      <c r="RCH267" s="19"/>
      <c r="RCI267" s="19"/>
      <c r="RCJ267" s="19"/>
      <c r="RCK267" s="19"/>
      <c r="RCL267" s="19"/>
      <c r="RCM267" s="19"/>
      <c r="RCN267" s="19"/>
      <c r="RCO267" s="19"/>
      <c r="RCP267" s="19"/>
      <c r="RCQ267" s="19"/>
      <c r="RCR267" s="19"/>
      <c r="RCS267" s="19"/>
      <c r="RCT267" s="19"/>
      <c r="RCU267" s="19"/>
      <c r="RCV267" s="19"/>
      <c r="RCW267" s="19"/>
      <c r="RCX267" s="19"/>
      <c r="RCY267" s="19"/>
      <c r="RCZ267" s="19"/>
      <c r="RDA267" s="19"/>
      <c r="RDB267" s="19"/>
      <c r="RDC267" s="19"/>
      <c r="RDD267" s="19"/>
      <c r="RDE267" s="19"/>
      <c r="RDF267" s="19"/>
      <c r="RDG267" s="19"/>
      <c r="RDH267" s="19"/>
      <c r="RDI267" s="19"/>
      <c r="RDJ267" s="19"/>
      <c r="RDK267" s="19"/>
      <c r="RDL267" s="19"/>
      <c r="RDM267" s="19"/>
      <c r="RDN267" s="19"/>
      <c r="RDO267" s="19"/>
      <c r="RDP267" s="19"/>
      <c r="RDQ267" s="19"/>
      <c r="RDR267" s="19"/>
      <c r="RDS267" s="19"/>
      <c r="RDT267" s="19"/>
      <c r="RDU267" s="19"/>
      <c r="RDV267" s="19"/>
      <c r="RDW267" s="19"/>
      <c r="RDX267" s="19"/>
      <c r="RDY267" s="19"/>
      <c r="RDZ267" s="19"/>
      <c r="REA267" s="19"/>
      <c r="REB267" s="19"/>
      <c r="REC267" s="19"/>
      <c r="RED267" s="19"/>
      <c r="REE267" s="19"/>
      <c r="REF267" s="19"/>
      <c r="REG267" s="19"/>
      <c r="REH267" s="19"/>
      <c r="REI267" s="19"/>
      <c r="REJ267" s="19"/>
      <c r="REK267" s="19"/>
      <c r="REL267" s="19"/>
      <c r="REM267" s="19"/>
      <c r="REN267" s="19"/>
      <c r="REO267" s="19"/>
      <c r="REP267" s="19"/>
      <c r="REQ267" s="19"/>
      <c r="RER267" s="19"/>
      <c r="RES267" s="19"/>
      <c r="RET267" s="19"/>
      <c r="REU267" s="19"/>
      <c r="REV267" s="19"/>
      <c r="REW267" s="19"/>
      <c r="REX267" s="19"/>
      <c r="REY267" s="19"/>
      <c r="REZ267" s="19"/>
      <c r="RFA267" s="19"/>
      <c r="RFB267" s="19"/>
      <c r="RFC267" s="19"/>
      <c r="RFD267" s="19"/>
      <c r="RFE267" s="19"/>
      <c r="RFF267" s="19"/>
      <c r="RFG267" s="19"/>
      <c r="RFH267" s="19"/>
      <c r="RFI267" s="19"/>
      <c r="RFJ267" s="19"/>
      <c r="RFK267" s="19"/>
      <c r="RFL267" s="19"/>
      <c r="RFM267" s="19"/>
      <c r="RFN267" s="19"/>
      <c r="RFO267" s="19"/>
      <c r="RFP267" s="19"/>
      <c r="RFQ267" s="19"/>
      <c r="RFR267" s="19"/>
      <c r="RFS267" s="19"/>
      <c r="RFT267" s="19"/>
      <c r="RFU267" s="19"/>
      <c r="RFV267" s="19"/>
      <c r="RFW267" s="19"/>
      <c r="RFX267" s="19"/>
      <c r="RFY267" s="19"/>
      <c r="RFZ267" s="19"/>
      <c r="RGA267" s="19"/>
      <c r="RGB267" s="19"/>
      <c r="RGC267" s="19"/>
      <c r="RGD267" s="19"/>
      <c r="RGE267" s="19"/>
      <c r="RGF267" s="19"/>
      <c r="RGG267" s="19"/>
      <c r="RGH267" s="19"/>
      <c r="RGI267" s="19"/>
      <c r="RGJ267" s="19"/>
      <c r="RGK267" s="19"/>
      <c r="RGL267" s="19"/>
      <c r="RGM267" s="19"/>
      <c r="RGN267" s="19"/>
      <c r="RGO267" s="19"/>
      <c r="RGP267" s="19"/>
      <c r="RGQ267" s="19"/>
      <c r="RGR267" s="19"/>
      <c r="RGS267" s="19"/>
      <c r="RGT267" s="19"/>
      <c r="RGU267" s="19"/>
      <c r="RGV267" s="19"/>
      <c r="RGW267" s="19"/>
      <c r="RGX267" s="19"/>
      <c r="RGY267" s="19"/>
      <c r="RGZ267" s="19"/>
      <c r="RHA267" s="19"/>
      <c r="RHB267" s="19"/>
      <c r="RHC267" s="19"/>
      <c r="RHD267" s="19"/>
      <c r="RHE267" s="19"/>
      <c r="RHF267" s="19"/>
      <c r="RHG267" s="19"/>
      <c r="RHH267" s="19"/>
      <c r="RHI267" s="19"/>
      <c r="RHJ267" s="19"/>
      <c r="RHK267" s="19"/>
      <c r="RHL267" s="19"/>
      <c r="RHM267" s="19"/>
      <c r="RHN267" s="19"/>
      <c r="RHO267" s="19"/>
      <c r="RHP267" s="19"/>
      <c r="RHQ267" s="19"/>
      <c r="RHR267" s="19"/>
      <c r="RHS267" s="19"/>
      <c r="RHT267" s="19"/>
      <c r="RHU267" s="19"/>
      <c r="RHV267" s="19"/>
      <c r="RHW267" s="19"/>
      <c r="RHX267" s="19"/>
      <c r="RHY267" s="19"/>
      <c r="RHZ267" s="19"/>
      <c r="RIA267" s="19"/>
      <c r="RIB267" s="19"/>
      <c r="RIC267" s="19"/>
      <c r="RID267" s="19"/>
      <c r="RIE267" s="19"/>
      <c r="RIF267" s="19"/>
      <c r="RIG267" s="19"/>
      <c r="RIH267" s="19"/>
      <c r="RII267" s="19"/>
      <c r="RIJ267" s="19"/>
      <c r="RIK267" s="19"/>
      <c r="RIL267" s="19"/>
      <c r="RIM267" s="19"/>
      <c r="RIN267" s="19"/>
      <c r="RIO267" s="19"/>
      <c r="RIP267" s="19"/>
      <c r="RIQ267" s="19"/>
      <c r="RIR267" s="19"/>
      <c r="RIS267" s="19"/>
      <c r="RIT267" s="19"/>
      <c r="RIU267" s="19"/>
      <c r="RIV267" s="19"/>
      <c r="RIW267" s="19"/>
      <c r="RIX267" s="19"/>
      <c r="RIY267" s="19"/>
      <c r="RIZ267" s="19"/>
      <c r="RJA267" s="19"/>
      <c r="RJB267" s="19"/>
      <c r="RJC267" s="19"/>
      <c r="RJD267" s="19"/>
      <c r="RJE267" s="19"/>
      <c r="RJF267" s="19"/>
      <c r="RJG267" s="19"/>
      <c r="RJH267" s="19"/>
      <c r="RJI267" s="19"/>
      <c r="RJJ267" s="19"/>
      <c r="RJK267" s="19"/>
      <c r="RJL267" s="19"/>
      <c r="RJM267" s="19"/>
      <c r="RJN267" s="19"/>
      <c r="RJO267" s="19"/>
      <c r="RJP267" s="19"/>
      <c r="RJQ267" s="19"/>
      <c r="RJR267" s="19"/>
      <c r="RJS267" s="19"/>
      <c r="RJT267" s="19"/>
      <c r="RJU267" s="19"/>
      <c r="RJV267" s="19"/>
      <c r="RJW267" s="19"/>
      <c r="RJX267" s="19"/>
      <c r="RJY267" s="19"/>
      <c r="RJZ267" s="19"/>
      <c r="RKA267" s="19"/>
      <c r="RKB267" s="19"/>
      <c r="RKC267" s="19"/>
      <c r="RKD267" s="19"/>
      <c r="RKE267" s="19"/>
      <c r="RKF267" s="19"/>
      <c r="RKG267" s="19"/>
      <c r="RKH267" s="19"/>
      <c r="RKI267" s="19"/>
      <c r="RKJ267" s="19"/>
      <c r="RKK267" s="19"/>
      <c r="RKL267" s="19"/>
      <c r="RKM267" s="19"/>
      <c r="RKN267" s="19"/>
      <c r="RKO267" s="19"/>
      <c r="RKP267" s="19"/>
      <c r="RKQ267" s="19"/>
      <c r="RKR267" s="19"/>
      <c r="RKS267" s="19"/>
      <c r="RKT267" s="19"/>
      <c r="RKU267" s="19"/>
      <c r="RKV267" s="19"/>
      <c r="RKW267" s="19"/>
      <c r="RKX267" s="19"/>
      <c r="RKY267" s="19"/>
      <c r="RKZ267" s="19"/>
      <c r="RLA267" s="19"/>
      <c r="RLB267" s="19"/>
      <c r="RLC267" s="19"/>
      <c r="RLD267" s="19"/>
      <c r="RLE267" s="19"/>
      <c r="RLF267" s="19"/>
      <c r="RLG267" s="19"/>
      <c r="RLH267" s="19"/>
      <c r="RLI267" s="19"/>
      <c r="RLJ267" s="19"/>
      <c r="RLK267" s="19"/>
      <c r="RLL267" s="19"/>
      <c r="RLM267" s="19"/>
      <c r="RLN267" s="19"/>
      <c r="RLO267" s="19"/>
      <c r="RLP267" s="19"/>
      <c r="RLQ267" s="19"/>
      <c r="RLR267" s="19"/>
      <c r="RLS267" s="19"/>
      <c r="RLT267" s="19"/>
      <c r="RLU267" s="19"/>
      <c r="RLV267" s="19"/>
      <c r="RLW267" s="19"/>
      <c r="RLX267" s="19"/>
      <c r="RLY267" s="19"/>
      <c r="RLZ267" s="19"/>
      <c r="RMA267" s="19"/>
      <c r="RMB267" s="19"/>
      <c r="RMC267" s="19"/>
      <c r="RMD267" s="19"/>
      <c r="RME267" s="19"/>
      <c r="RMF267" s="19"/>
      <c r="RMG267" s="19"/>
      <c r="RMH267" s="19"/>
      <c r="RMI267" s="19"/>
      <c r="RMJ267" s="19"/>
      <c r="RMK267" s="19"/>
      <c r="RML267" s="19"/>
      <c r="RMM267" s="19"/>
      <c r="RMN267" s="19"/>
      <c r="RMO267" s="19"/>
      <c r="RMP267" s="19"/>
      <c r="RMQ267" s="19"/>
      <c r="RMR267" s="19"/>
      <c r="RMS267" s="19"/>
      <c r="RMT267" s="19"/>
      <c r="RMU267" s="19"/>
      <c r="RMV267" s="19"/>
      <c r="RMW267" s="19"/>
      <c r="RMX267" s="19"/>
      <c r="RMY267" s="19"/>
      <c r="RMZ267" s="19"/>
      <c r="RNA267" s="19"/>
      <c r="RNB267" s="19"/>
      <c r="RNC267" s="19"/>
      <c r="RND267" s="19"/>
      <c r="RNE267" s="19"/>
      <c r="RNF267" s="19"/>
      <c r="RNG267" s="19"/>
      <c r="RNH267" s="19"/>
      <c r="RNI267" s="19"/>
      <c r="RNJ267" s="19"/>
      <c r="RNK267" s="19"/>
      <c r="RNL267" s="19"/>
      <c r="RNM267" s="19"/>
      <c r="RNN267" s="19"/>
      <c r="RNO267" s="19"/>
      <c r="RNP267" s="19"/>
      <c r="RNQ267" s="19"/>
      <c r="RNR267" s="19"/>
      <c r="RNS267" s="19"/>
      <c r="RNT267" s="19"/>
      <c r="RNU267" s="19"/>
      <c r="RNV267" s="19"/>
      <c r="RNW267" s="19"/>
      <c r="RNX267" s="19"/>
      <c r="RNY267" s="19"/>
      <c r="RNZ267" s="19"/>
      <c r="ROA267" s="19"/>
      <c r="ROB267" s="19"/>
      <c r="ROC267" s="19"/>
      <c r="ROD267" s="19"/>
      <c r="ROE267" s="19"/>
      <c r="ROF267" s="19"/>
      <c r="ROG267" s="19"/>
      <c r="ROH267" s="19"/>
      <c r="ROI267" s="19"/>
      <c r="ROJ267" s="19"/>
      <c r="ROK267" s="19"/>
      <c r="ROL267" s="19"/>
      <c r="ROM267" s="19"/>
      <c r="RON267" s="19"/>
      <c r="ROO267" s="19"/>
      <c r="ROP267" s="19"/>
      <c r="ROQ267" s="19"/>
      <c r="ROR267" s="19"/>
      <c r="ROS267" s="19"/>
      <c r="ROT267" s="19"/>
      <c r="ROU267" s="19"/>
      <c r="ROV267" s="19"/>
      <c r="ROW267" s="19"/>
      <c r="ROX267" s="19"/>
      <c r="ROY267" s="19"/>
      <c r="ROZ267" s="19"/>
      <c r="RPA267" s="19"/>
      <c r="RPB267" s="19"/>
      <c r="RPC267" s="19"/>
      <c r="RPD267" s="19"/>
      <c r="RPE267" s="19"/>
      <c r="RPF267" s="19"/>
      <c r="RPG267" s="19"/>
      <c r="RPH267" s="19"/>
      <c r="RPI267" s="19"/>
      <c r="RPJ267" s="19"/>
      <c r="RPK267" s="19"/>
      <c r="RPL267" s="19"/>
      <c r="RPM267" s="19"/>
      <c r="RPN267" s="19"/>
      <c r="RPO267" s="19"/>
      <c r="RPP267" s="19"/>
      <c r="RPQ267" s="19"/>
      <c r="RPR267" s="19"/>
      <c r="RPS267" s="19"/>
      <c r="RPT267" s="19"/>
      <c r="RPU267" s="19"/>
      <c r="RPV267" s="19"/>
      <c r="RPW267" s="19"/>
      <c r="RPX267" s="19"/>
      <c r="RPY267" s="19"/>
      <c r="RPZ267" s="19"/>
      <c r="RQA267" s="19"/>
      <c r="RQB267" s="19"/>
      <c r="RQC267" s="19"/>
      <c r="RQD267" s="19"/>
      <c r="RQE267" s="19"/>
      <c r="RQF267" s="19"/>
      <c r="RQG267" s="19"/>
      <c r="RQH267" s="19"/>
      <c r="RQI267" s="19"/>
      <c r="RQJ267" s="19"/>
      <c r="RQK267" s="19"/>
      <c r="RQL267" s="19"/>
      <c r="RQM267" s="19"/>
      <c r="RQN267" s="19"/>
      <c r="RQO267" s="19"/>
      <c r="RQP267" s="19"/>
      <c r="RQQ267" s="19"/>
      <c r="RQR267" s="19"/>
      <c r="RQS267" s="19"/>
      <c r="RQT267" s="19"/>
      <c r="RQU267" s="19"/>
      <c r="RQV267" s="19"/>
      <c r="RQW267" s="19"/>
      <c r="RQX267" s="19"/>
      <c r="RQY267" s="19"/>
      <c r="RQZ267" s="19"/>
      <c r="RRA267" s="19"/>
      <c r="RRB267" s="19"/>
      <c r="RRC267" s="19"/>
      <c r="RRD267" s="19"/>
      <c r="RRE267" s="19"/>
      <c r="RRF267" s="19"/>
      <c r="RRG267" s="19"/>
      <c r="RRH267" s="19"/>
      <c r="RRI267" s="19"/>
      <c r="RRJ267" s="19"/>
      <c r="RRK267" s="19"/>
      <c r="RRL267" s="19"/>
      <c r="RRM267" s="19"/>
      <c r="RRN267" s="19"/>
      <c r="RRO267" s="19"/>
      <c r="RRP267" s="19"/>
      <c r="RRQ267" s="19"/>
      <c r="RRR267" s="19"/>
      <c r="RRS267" s="19"/>
      <c r="RRT267" s="19"/>
      <c r="RRU267" s="19"/>
      <c r="RRV267" s="19"/>
      <c r="RRW267" s="19"/>
      <c r="RRX267" s="19"/>
      <c r="RRY267" s="19"/>
      <c r="RRZ267" s="19"/>
      <c r="RSA267" s="19"/>
      <c r="RSB267" s="19"/>
      <c r="RSC267" s="19"/>
      <c r="RSD267" s="19"/>
      <c r="RSE267" s="19"/>
      <c r="RSF267" s="19"/>
      <c r="RSG267" s="19"/>
      <c r="RSH267" s="19"/>
      <c r="RSI267" s="19"/>
      <c r="RSJ267" s="19"/>
      <c r="RSK267" s="19"/>
      <c r="RSL267" s="19"/>
      <c r="RSM267" s="19"/>
      <c r="RSN267" s="19"/>
      <c r="RSO267" s="19"/>
      <c r="RSP267" s="19"/>
      <c r="RSQ267" s="19"/>
      <c r="RSR267" s="19"/>
      <c r="RSS267" s="19"/>
      <c r="RST267" s="19"/>
      <c r="RSU267" s="19"/>
      <c r="RSV267" s="19"/>
      <c r="RSW267" s="19"/>
      <c r="RSX267" s="19"/>
      <c r="RSY267" s="19"/>
      <c r="RSZ267" s="19"/>
      <c r="RTA267" s="19"/>
      <c r="RTB267" s="19"/>
      <c r="RTC267" s="19"/>
      <c r="RTD267" s="19"/>
      <c r="RTE267" s="19"/>
      <c r="RTF267" s="19"/>
      <c r="RTG267" s="19"/>
      <c r="RTH267" s="19"/>
      <c r="RTI267" s="19"/>
      <c r="RTJ267" s="19"/>
      <c r="RTK267" s="19"/>
      <c r="RTL267" s="19"/>
      <c r="RTM267" s="19"/>
      <c r="RTN267" s="19"/>
      <c r="RTO267" s="19"/>
      <c r="RTP267" s="19"/>
      <c r="RTQ267" s="19"/>
      <c r="RTR267" s="19"/>
      <c r="RTS267" s="19"/>
      <c r="RTT267" s="19"/>
      <c r="RTU267" s="19"/>
      <c r="RTV267" s="19"/>
      <c r="RTW267" s="19"/>
      <c r="RTX267" s="19"/>
      <c r="RTY267" s="19"/>
      <c r="RTZ267" s="19"/>
      <c r="RUA267" s="19"/>
      <c r="RUB267" s="19"/>
      <c r="RUC267" s="19"/>
      <c r="RUD267" s="19"/>
      <c r="RUE267" s="19"/>
      <c r="RUF267" s="19"/>
      <c r="RUG267" s="19"/>
      <c r="RUH267" s="19"/>
      <c r="RUI267" s="19"/>
      <c r="RUJ267" s="19"/>
      <c r="RUK267" s="19"/>
      <c r="RUL267" s="19"/>
      <c r="RUM267" s="19"/>
      <c r="RUN267" s="19"/>
      <c r="RUO267" s="19"/>
      <c r="RUP267" s="19"/>
      <c r="RUQ267" s="19"/>
      <c r="RUR267" s="19"/>
      <c r="RUS267" s="19"/>
      <c r="RUT267" s="19"/>
      <c r="RUU267" s="19"/>
      <c r="RUV267" s="19"/>
      <c r="RUW267" s="19"/>
      <c r="RUX267" s="19"/>
      <c r="RUY267" s="19"/>
      <c r="RUZ267" s="19"/>
      <c r="RVA267" s="19"/>
      <c r="RVB267" s="19"/>
      <c r="RVC267" s="19"/>
      <c r="RVD267" s="19"/>
      <c r="RVE267" s="19"/>
      <c r="RVF267" s="19"/>
      <c r="RVG267" s="19"/>
      <c r="RVH267" s="19"/>
      <c r="RVI267" s="19"/>
      <c r="RVJ267" s="19"/>
      <c r="RVK267" s="19"/>
      <c r="RVL267" s="19"/>
      <c r="RVM267" s="19"/>
      <c r="RVN267" s="19"/>
      <c r="RVO267" s="19"/>
      <c r="RVP267" s="19"/>
      <c r="RVQ267" s="19"/>
      <c r="RVR267" s="19"/>
      <c r="RVS267" s="19"/>
      <c r="RVT267" s="19"/>
      <c r="RVU267" s="19"/>
      <c r="RVV267" s="19"/>
      <c r="RVW267" s="19"/>
      <c r="RVX267" s="19"/>
      <c r="RVY267" s="19"/>
      <c r="RVZ267" s="19"/>
      <c r="RWA267" s="19"/>
      <c r="RWB267" s="19"/>
      <c r="RWC267" s="19"/>
      <c r="RWD267" s="19"/>
      <c r="RWE267" s="19"/>
      <c r="RWF267" s="19"/>
      <c r="RWG267" s="19"/>
      <c r="RWH267" s="19"/>
      <c r="RWI267" s="19"/>
      <c r="RWJ267" s="19"/>
      <c r="RWK267" s="19"/>
      <c r="RWL267" s="19"/>
      <c r="RWM267" s="19"/>
      <c r="RWN267" s="19"/>
      <c r="RWO267" s="19"/>
      <c r="RWP267" s="19"/>
      <c r="RWQ267" s="19"/>
      <c r="RWR267" s="19"/>
      <c r="RWS267" s="19"/>
      <c r="RWT267" s="19"/>
      <c r="RWU267" s="19"/>
      <c r="RWV267" s="19"/>
      <c r="RWW267" s="19"/>
      <c r="RWX267" s="19"/>
      <c r="RWY267" s="19"/>
      <c r="RWZ267" s="19"/>
      <c r="RXA267" s="19"/>
      <c r="RXB267" s="19"/>
      <c r="RXC267" s="19"/>
      <c r="RXD267" s="19"/>
      <c r="RXE267" s="19"/>
      <c r="RXF267" s="19"/>
      <c r="RXG267" s="19"/>
      <c r="RXH267" s="19"/>
      <c r="RXI267" s="19"/>
      <c r="RXJ267" s="19"/>
      <c r="RXK267" s="19"/>
      <c r="RXL267" s="19"/>
      <c r="RXM267" s="19"/>
      <c r="RXN267" s="19"/>
      <c r="RXO267" s="19"/>
      <c r="RXP267" s="19"/>
      <c r="RXQ267" s="19"/>
      <c r="RXR267" s="19"/>
      <c r="RXS267" s="19"/>
      <c r="RXT267" s="19"/>
      <c r="RXU267" s="19"/>
      <c r="RXV267" s="19"/>
      <c r="RXW267" s="19"/>
      <c r="RXX267" s="19"/>
      <c r="RXY267" s="19"/>
      <c r="RXZ267" s="19"/>
      <c r="RYA267" s="19"/>
      <c r="RYB267" s="19"/>
      <c r="RYC267" s="19"/>
      <c r="RYD267" s="19"/>
      <c r="RYE267" s="19"/>
      <c r="RYF267" s="19"/>
      <c r="RYG267" s="19"/>
      <c r="RYH267" s="19"/>
      <c r="RYI267" s="19"/>
      <c r="RYJ267" s="19"/>
      <c r="RYK267" s="19"/>
      <c r="RYL267" s="19"/>
      <c r="RYM267" s="19"/>
      <c r="RYN267" s="19"/>
      <c r="RYO267" s="19"/>
      <c r="RYP267" s="19"/>
      <c r="RYQ267" s="19"/>
      <c r="RYR267" s="19"/>
      <c r="RYS267" s="19"/>
      <c r="RYT267" s="19"/>
      <c r="RYU267" s="19"/>
      <c r="RYV267" s="19"/>
      <c r="RYW267" s="19"/>
      <c r="RYX267" s="19"/>
      <c r="RYY267" s="19"/>
      <c r="RYZ267" s="19"/>
      <c r="RZA267" s="19"/>
      <c r="RZB267" s="19"/>
      <c r="RZC267" s="19"/>
      <c r="RZD267" s="19"/>
      <c r="RZE267" s="19"/>
      <c r="RZF267" s="19"/>
      <c r="RZG267" s="19"/>
      <c r="RZH267" s="19"/>
      <c r="RZI267" s="19"/>
      <c r="RZJ267" s="19"/>
      <c r="RZK267" s="19"/>
      <c r="RZL267" s="19"/>
      <c r="RZM267" s="19"/>
      <c r="RZN267" s="19"/>
      <c r="RZO267" s="19"/>
      <c r="RZP267" s="19"/>
      <c r="RZQ267" s="19"/>
      <c r="RZR267" s="19"/>
      <c r="RZS267" s="19"/>
      <c r="RZT267" s="19"/>
      <c r="RZU267" s="19"/>
      <c r="RZV267" s="19"/>
      <c r="RZW267" s="19"/>
      <c r="RZX267" s="19"/>
      <c r="RZY267" s="19"/>
      <c r="RZZ267" s="19"/>
      <c r="SAA267" s="19"/>
      <c r="SAB267" s="19"/>
      <c r="SAC267" s="19"/>
      <c r="SAD267" s="19"/>
      <c r="SAE267" s="19"/>
      <c r="SAF267" s="19"/>
      <c r="SAG267" s="19"/>
      <c r="SAH267" s="19"/>
      <c r="SAI267" s="19"/>
      <c r="SAJ267" s="19"/>
      <c r="SAK267" s="19"/>
      <c r="SAL267" s="19"/>
      <c r="SAM267" s="19"/>
      <c r="SAN267" s="19"/>
      <c r="SAO267" s="19"/>
      <c r="SAP267" s="19"/>
      <c r="SAQ267" s="19"/>
      <c r="SAR267" s="19"/>
      <c r="SAS267" s="19"/>
      <c r="SAT267" s="19"/>
      <c r="SAU267" s="19"/>
      <c r="SAV267" s="19"/>
      <c r="SAW267" s="19"/>
      <c r="SAX267" s="19"/>
      <c r="SAY267" s="19"/>
      <c r="SAZ267" s="19"/>
      <c r="SBA267" s="19"/>
      <c r="SBB267" s="19"/>
      <c r="SBC267" s="19"/>
      <c r="SBD267" s="19"/>
      <c r="SBE267" s="19"/>
      <c r="SBF267" s="19"/>
      <c r="SBG267" s="19"/>
      <c r="SBH267" s="19"/>
      <c r="SBI267" s="19"/>
      <c r="SBJ267" s="19"/>
      <c r="SBK267" s="19"/>
      <c r="SBL267" s="19"/>
      <c r="SBM267" s="19"/>
      <c r="SBN267" s="19"/>
      <c r="SBO267" s="19"/>
      <c r="SBP267" s="19"/>
      <c r="SBQ267" s="19"/>
      <c r="SBR267" s="19"/>
      <c r="SBS267" s="19"/>
      <c r="SBT267" s="19"/>
      <c r="SBU267" s="19"/>
      <c r="SBV267" s="19"/>
      <c r="SBW267" s="19"/>
      <c r="SBX267" s="19"/>
      <c r="SBY267" s="19"/>
      <c r="SBZ267" s="19"/>
      <c r="SCA267" s="19"/>
      <c r="SCB267" s="19"/>
      <c r="SCC267" s="19"/>
      <c r="SCD267" s="19"/>
      <c r="SCE267" s="19"/>
      <c r="SCF267" s="19"/>
      <c r="SCG267" s="19"/>
      <c r="SCH267" s="19"/>
      <c r="SCI267" s="19"/>
      <c r="SCJ267" s="19"/>
      <c r="SCK267" s="19"/>
      <c r="SCL267" s="19"/>
      <c r="SCM267" s="19"/>
      <c r="SCN267" s="19"/>
      <c r="SCO267" s="19"/>
      <c r="SCP267" s="19"/>
      <c r="SCQ267" s="19"/>
      <c r="SCR267" s="19"/>
      <c r="SCS267" s="19"/>
      <c r="SCT267" s="19"/>
      <c r="SCU267" s="19"/>
      <c r="SCV267" s="19"/>
      <c r="SCW267" s="19"/>
      <c r="SCX267" s="19"/>
      <c r="SCY267" s="19"/>
      <c r="SCZ267" s="19"/>
      <c r="SDA267" s="19"/>
      <c r="SDB267" s="19"/>
      <c r="SDC267" s="19"/>
      <c r="SDD267" s="19"/>
      <c r="SDE267" s="19"/>
      <c r="SDF267" s="19"/>
      <c r="SDG267" s="19"/>
      <c r="SDH267" s="19"/>
      <c r="SDI267" s="19"/>
      <c r="SDJ267" s="19"/>
      <c r="SDK267" s="19"/>
      <c r="SDL267" s="19"/>
      <c r="SDM267" s="19"/>
      <c r="SDN267" s="19"/>
      <c r="SDO267" s="19"/>
      <c r="SDP267" s="19"/>
      <c r="SDQ267" s="19"/>
      <c r="SDR267" s="19"/>
      <c r="SDS267" s="19"/>
      <c r="SDT267" s="19"/>
      <c r="SDU267" s="19"/>
      <c r="SDV267" s="19"/>
      <c r="SDW267" s="19"/>
      <c r="SDX267" s="19"/>
      <c r="SDY267" s="19"/>
      <c r="SDZ267" s="19"/>
      <c r="SEA267" s="19"/>
      <c r="SEB267" s="19"/>
      <c r="SEC267" s="19"/>
      <c r="SED267" s="19"/>
      <c r="SEE267" s="19"/>
      <c r="SEF267" s="19"/>
      <c r="SEG267" s="19"/>
      <c r="SEH267" s="19"/>
      <c r="SEI267" s="19"/>
      <c r="SEJ267" s="19"/>
      <c r="SEK267" s="19"/>
      <c r="SEL267" s="19"/>
      <c r="SEM267" s="19"/>
      <c r="SEN267" s="19"/>
      <c r="SEO267" s="19"/>
      <c r="SEP267" s="19"/>
      <c r="SEQ267" s="19"/>
      <c r="SER267" s="19"/>
      <c r="SES267" s="19"/>
      <c r="SET267" s="19"/>
      <c r="SEU267" s="19"/>
      <c r="SEV267" s="19"/>
      <c r="SEW267" s="19"/>
      <c r="SEX267" s="19"/>
      <c r="SEY267" s="19"/>
      <c r="SEZ267" s="19"/>
      <c r="SFA267" s="19"/>
      <c r="SFB267" s="19"/>
      <c r="SFC267" s="19"/>
      <c r="SFD267" s="19"/>
      <c r="SFE267" s="19"/>
      <c r="SFF267" s="19"/>
      <c r="SFG267" s="19"/>
      <c r="SFH267" s="19"/>
      <c r="SFI267" s="19"/>
      <c r="SFJ267" s="19"/>
      <c r="SFK267" s="19"/>
      <c r="SFL267" s="19"/>
      <c r="SFM267" s="19"/>
      <c r="SFN267" s="19"/>
      <c r="SFO267" s="19"/>
      <c r="SFP267" s="19"/>
      <c r="SFQ267" s="19"/>
      <c r="SFR267" s="19"/>
      <c r="SFS267" s="19"/>
      <c r="SFT267" s="19"/>
      <c r="SFU267" s="19"/>
      <c r="SFV267" s="19"/>
      <c r="SFW267" s="19"/>
      <c r="SFX267" s="19"/>
      <c r="SFY267" s="19"/>
      <c r="SFZ267" s="19"/>
      <c r="SGA267" s="19"/>
      <c r="SGB267" s="19"/>
      <c r="SGC267" s="19"/>
      <c r="SGD267" s="19"/>
      <c r="SGE267" s="19"/>
      <c r="SGF267" s="19"/>
      <c r="SGG267" s="19"/>
      <c r="SGH267" s="19"/>
      <c r="SGI267" s="19"/>
      <c r="SGJ267" s="19"/>
      <c r="SGK267" s="19"/>
      <c r="SGL267" s="19"/>
      <c r="SGM267" s="19"/>
      <c r="SGN267" s="19"/>
      <c r="SGO267" s="19"/>
      <c r="SGP267" s="19"/>
      <c r="SGQ267" s="19"/>
      <c r="SGR267" s="19"/>
      <c r="SGS267" s="19"/>
      <c r="SGT267" s="19"/>
      <c r="SGU267" s="19"/>
      <c r="SGV267" s="19"/>
      <c r="SGW267" s="19"/>
      <c r="SGX267" s="19"/>
      <c r="SGY267" s="19"/>
      <c r="SGZ267" s="19"/>
      <c r="SHA267" s="19"/>
      <c r="SHB267" s="19"/>
      <c r="SHC267" s="19"/>
      <c r="SHD267" s="19"/>
      <c r="SHE267" s="19"/>
      <c r="SHF267" s="19"/>
      <c r="SHG267" s="19"/>
      <c r="SHH267" s="19"/>
      <c r="SHI267" s="19"/>
      <c r="SHJ267" s="19"/>
      <c r="SHK267" s="19"/>
      <c r="SHL267" s="19"/>
      <c r="SHM267" s="19"/>
      <c r="SHN267" s="19"/>
      <c r="SHO267" s="19"/>
      <c r="SHP267" s="19"/>
      <c r="SHQ267" s="19"/>
      <c r="SHR267" s="19"/>
      <c r="SHS267" s="19"/>
      <c r="SHT267" s="19"/>
      <c r="SHU267" s="19"/>
      <c r="SHV267" s="19"/>
      <c r="SHW267" s="19"/>
      <c r="SHX267" s="19"/>
      <c r="SHY267" s="19"/>
      <c r="SHZ267" s="19"/>
      <c r="SIA267" s="19"/>
      <c r="SIB267" s="19"/>
      <c r="SIC267" s="19"/>
      <c r="SID267" s="19"/>
      <c r="SIE267" s="19"/>
      <c r="SIF267" s="19"/>
      <c r="SIG267" s="19"/>
      <c r="SIH267" s="19"/>
      <c r="SII267" s="19"/>
      <c r="SIJ267" s="19"/>
      <c r="SIK267" s="19"/>
      <c r="SIL267" s="19"/>
      <c r="SIM267" s="19"/>
      <c r="SIN267" s="19"/>
      <c r="SIO267" s="19"/>
      <c r="SIP267" s="19"/>
      <c r="SIQ267" s="19"/>
      <c r="SIR267" s="19"/>
      <c r="SIS267" s="19"/>
      <c r="SIT267" s="19"/>
      <c r="SIU267" s="19"/>
      <c r="SIV267" s="19"/>
      <c r="SIW267" s="19"/>
      <c r="SIX267" s="19"/>
      <c r="SIY267" s="19"/>
      <c r="SIZ267" s="19"/>
      <c r="SJA267" s="19"/>
      <c r="SJB267" s="19"/>
      <c r="SJC267" s="19"/>
      <c r="SJD267" s="19"/>
      <c r="SJE267" s="19"/>
      <c r="SJF267" s="19"/>
      <c r="SJG267" s="19"/>
      <c r="SJH267" s="19"/>
      <c r="SJI267" s="19"/>
      <c r="SJJ267" s="19"/>
      <c r="SJK267" s="19"/>
      <c r="SJL267" s="19"/>
      <c r="SJM267" s="19"/>
      <c r="SJN267" s="19"/>
      <c r="SJO267" s="19"/>
      <c r="SJP267" s="19"/>
      <c r="SJQ267" s="19"/>
      <c r="SJR267" s="19"/>
      <c r="SJS267" s="19"/>
      <c r="SJT267" s="19"/>
      <c r="SJU267" s="19"/>
      <c r="SJV267" s="19"/>
      <c r="SJW267" s="19"/>
      <c r="SJX267" s="19"/>
      <c r="SJY267" s="19"/>
      <c r="SJZ267" s="19"/>
      <c r="SKA267" s="19"/>
      <c r="SKB267" s="19"/>
      <c r="SKC267" s="19"/>
      <c r="SKD267" s="19"/>
      <c r="SKE267" s="19"/>
      <c r="SKF267" s="19"/>
      <c r="SKG267" s="19"/>
      <c r="SKH267" s="19"/>
      <c r="SKI267" s="19"/>
      <c r="SKJ267" s="19"/>
      <c r="SKK267" s="19"/>
      <c r="SKL267" s="19"/>
      <c r="SKM267" s="19"/>
      <c r="SKN267" s="19"/>
      <c r="SKO267" s="19"/>
      <c r="SKP267" s="19"/>
      <c r="SKQ267" s="19"/>
      <c r="SKR267" s="19"/>
      <c r="SKS267" s="19"/>
      <c r="SKT267" s="19"/>
      <c r="SKU267" s="19"/>
      <c r="SKV267" s="19"/>
      <c r="SKW267" s="19"/>
      <c r="SKX267" s="19"/>
      <c r="SKY267" s="19"/>
      <c r="SKZ267" s="19"/>
      <c r="SLA267" s="19"/>
      <c r="SLB267" s="19"/>
      <c r="SLC267" s="19"/>
      <c r="SLD267" s="19"/>
      <c r="SLE267" s="19"/>
      <c r="SLF267" s="19"/>
      <c r="SLG267" s="19"/>
      <c r="SLH267" s="19"/>
      <c r="SLI267" s="19"/>
      <c r="SLJ267" s="19"/>
      <c r="SLK267" s="19"/>
      <c r="SLL267" s="19"/>
      <c r="SLM267" s="19"/>
      <c r="SLN267" s="19"/>
      <c r="SLO267" s="19"/>
      <c r="SLP267" s="19"/>
      <c r="SLQ267" s="19"/>
      <c r="SLR267" s="19"/>
      <c r="SLS267" s="19"/>
      <c r="SLT267" s="19"/>
      <c r="SLU267" s="19"/>
      <c r="SLV267" s="19"/>
      <c r="SLW267" s="19"/>
      <c r="SLX267" s="19"/>
      <c r="SLY267" s="19"/>
      <c r="SLZ267" s="19"/>
      <c r="SMA267" s="19"/>
      <c r="SMB267" s="19"/>
      <c r="SMC267" s="19"/>
      <c r="SMD267" s="19"/>
      <c r="SME267" s="19"/>
      <c r="SMF267" s="19"/>
      <c r="SMG267" s="19"/>
      <c r="SMH267" s="19"/>
      <c r="SMI267" s="19"/>
      <c r="SMJ267" s="19"/>
      <c r="SMK267" s="19"/>
      <c r="SML267" s="19"/>
      <c r="SMM267" s="19"/>
      <c r="SMN267" s="19"/>
      <c r="SMO267" s="19"/>
      <c r="SMP267" s="19"/>
      <c r="SMQ267" s="19"/>
      <c r="SMR267" s="19"/>
      <c r="SMS267" s="19"/>
      <c r="SMT267" s="19"/>
      <c r="SMU267" s="19"/>
      <c r="SMV267" s="19"/>
      <c r="SMW267" s="19"/>
      <c r="SMX267" s="19"/>
      <c r="SMY267" s="19"/>
      <c r="SMZ267" s="19"/>
      <c r="SNA267" s="19"/>
      <c r="SNB267" s="19"/>
      <c r="SNC267" s="19"/>
      <c r="SND267" s="19"/>
      <c r="SNE267" s="19"/>
      <c r="SNF267" s="19"/>
      <c r="SNG267" s="19"/>
      <c r="SNH267" s="19"/>
      <c r="SNI267" s="19"/>
      <c r="SNJ267" s="19"/>
      <c r="SNK267" s="19"/>
      <c r="SNL267" s="19"/>
      <c r="SNM267" s="19"/>
      <c r="SNN267" s="19"/>
      <c r="SNO267" s="19"/>
      <c r="SNP267" s="19"/>
      <c r="SNQ267" s="19"/>
      <c r="SNR267" s="19"/>
      <c r="SNS267" s="19"/>
      <c r="SNT267" s="19"/>
      <c r="SNU267" s="19"/>
      <c r="SNV267" s="19"/>
      <c r="SNW267" s="19"/>
      <c r="SNX267" s="19"/>
      <c r="SNY267" s="19"/>
      <c r="SNZ267" s="19"/>
      <c r="SOA267" s="19"/>
      <c r="SOB267" s="19"/>
      <c r="SOC267" s="19"/>
      <c r="SOD267" s="19"/>
      <c r="SOE267" s="19"/>
      <c r="SOF267" s="19"/>
      <c r="SOG267" s="19"/>
      <c r="SOH267" s="19"/>
      <c r="SOI267" s="19"/>
      <c r="SOJ267" s="19"/>
      <c r="SOK267" s="19"/>
      <c r="SOL267" s="19"/>
      <c r="SOM267" s="19"/>
      <c r="SON267" s="19"/>
      <c r="SOO267" s="19"/>
      <c r="SOP267" s="19"/>
      <c r="SOQ267" s="19"/>
      <c r="SOR267" s="19"/>
      <c r="SOS267" s="19"/>
      <c r="SOT267" s="19"/>
      <c r="SOU267" s="19"/>
      <c r="SOV267" s="19"/>
      <c r="SOW267" s="19"/>
      <c r="SOX267" s="19"/>
      <c r="SOY267" s="19"/>
      <c r="SOZ267" s="19"/>
      <c r="SPA267" s="19"/>
      <c r="SPB267" s="19"/>
      <c r="SPC267" s="19"/>
      <c r="SPD267" s="19"/>
      <c r="SPE267" s="19"/>
      <c r="SPF267" s="19"/>
      <c r="SPG267" s="19"/>
      <c r="SPH267" s="19"/>
      <c r="SPI267" s="19"/>
      <c r="SPJ267" s="19"/>
      <c r="SPK267" s="19"/>
      <c r="SPL267" s="19"/>
      <c r="SPM267" s="19"/>
      <c r="SPN267" s="19"/>
      <c r="SPO267" s="19"/>
      <c r="SPP267" s="19"/>
      <c r="SPQ267" s="19"/>
      <c r="SPR267" s="19"/>
      <c r="SPS267" s="19"/>
      <c r="SPT267" s="19"/>
      <c r="SPU267" s="19"/>
      <c r="SPV267" s="19"/>
      <c r="SPW267" s="19"/>
      <c r="SPX267" s="19"/>
      <c r="SPY267" s="19"/>
      <c r="SPZ267" s="19"/>
      <c r="SQA267" s="19"/>
      <c r="SQB267" s="19"/>
      <c r="SQC267" s="19"/>
      <c r="SQD267" s="19"/>
      <c r="SQE267" s="19"/>
      <c r="SQF267" s="19"/>
      <c r="SQG267" s="19"/>
      <c r="SQH267" s="19"/>
      <c r="SQI267" s="19"/>
      <c r="SQJ267" s="19"/>
      <c r="SQK267" s="19"/>
      <c r="SQL267" s="19"/>
      <c r="SQM267" s="19"/>
      <c r="SQN267" s="19"/>
      <c r="SQO267" s="19"/>
      <c r="SQP267" s="19"/>
      <c r="SQQ267" s="19"/>
      <c r="SQR267" s="19"/>
      <c r="SQS267" s="19"/>
      <c r="SQT267" s="19"/>
      <c r="SQU267" s="19"/>
      <c r="SQV267" s="19"/>
      <c r="SQW267" s="19"/>
      <c r="SQX267" s="19"/>
      <c r="SQY267" s="19"/>
      <c r="SQZ267" s="19"/>
      <c r="SRA267" s="19"/>
      <c r="SRB267" s="19"/>
      <c r="SRC267" s="19"/>
      <c r="SRD267" s="19"/>
      <c r="SRE267" s="19"/>
      <c r="SRF267" s="19"/>
      <c r="SRG267" s="19"/>
      <c r="SRH267" s="19"/>
      <c r="SRI267" s="19"/>
      <c r="SRJ267" s="19"/>
      <c r="SRK267" s="19"/>
      <c r="SRL267" s="19"/>
      <c r="SRM267" s="19"/>
      <c r="SRN267" s="19"/>
      <c r="SRO267" s="19"/>
      <c r="SRP267" s="19"/>
      <c r="SRQ267" s="19"/>
      <c r="SRR267" s="19"/>
      <c r="SRS267" s="19"/>
      <c r="SRT267" s="19"/>
      <c r="SRU267" s="19"/>
      <c r="SRV267" s="19"/>
      <c r="SRW267" s="19"/>
      <c r="SRX267" s="19"/>
      <c r="SRY267" s="19"/>
      <c r="SRZ267" s="19"/>
      <c r="SSA267" s="19"/>
      <c r="SSB267" s="19"/>
      <c r="SSC267" s="19"/>
      <c r="SSD267" s="19"/>
      <c r="SSE267" s="19"/>
      <c r="SSF267" s="19"/>
      <c r="SSG267" s="19"/>
      <c r="SSH267" s="19"/>
      <c r="SSI267" s="19"/>
      <c r="SSJ267" s="19"/>
      <c r="SSK267" s="19"/>
      <c r="SSL267" s="19"/>
      <c r="SSM267" s="19"/>
      <c r="SSN267" s="19"/>
      <c r="SSO267" s="19"/>
      <c r="SSP267" s="19"/>
      <c r="SSQ267" s="19"/>
      <c r="SSR267" s="19"/>
      <c r="SSS267" s="19"/>
      <c r="SST267" s="19"/>
      <c r="SSU267" s="19"/>
      <c r="SSV267" s="19"/>
      <c r="SSW267" s="19"/>
      <c r="SSX267" s="19"/>
      <c r="SSY267" s="19"/>
      <c r="SSZ267" s="19"/>
      <c r="STA267" s="19"/>
      <c r="STB267" s="19"/>
      <c r="STC267" s="19"/>
      <c r="STD267" s="19"/>
      <c r="STE267" s="19"/>
      <c r="STF267" s="19"/>
      <c r="STG267" s="19"/>
      <c r="STH267" s="19"/>
      <c r="STI267" s="19"/>
      <c r="STJ267" s="19"/>
      <c r="STK267" s="19"/>
      <c r="STL267" s="19"/>
      <c r="STM267" s="19"/>
      <c r="STN267" s="19"/>
      <c r="STO267" s="19"/>
      <c r="STP267" s="19"/>
      <c r="STQ267" s="19"/>
      <c r="STR267" s="19"/>
      <c r="STS267" s="19"/>
      <c r="STT267" s="19"/>
      <c r="STU267" s="19"/>
      <c r="STV267" s="19"/>
      <c r="STW267" s="19"/>
      <c r="STX267" s="19"/>
      <c r="STY267" s="19"/>
      <c r="STZ267" s="19"/>
      <c r="SUA267" s="19"/>
      <c r="SUB267" s="19"/>
      <c r="SUC267" s="19"/>
      <c r="SUD267" s="19"/>
      <c r="SUE267" s="19"/>
      <c r="SUF267" s="19"/>
      <c r="SUG267" s="19"/>
      <c r="SUH267" s="19"/>
      <c r="SUI267" s="19"/>
      <c r="SUJ267" s="19"/>
      <c r="SUK267" s="19"/>
      <c r="SUL267" s="19"/>
      <c r="SUM267" s="19"/>
      <c r="SUN267" s="19"/>
      <c r="SUO267" s="19"/>
      <c r="SUP267" s="19"/>
      <c r="SUQ267" s="19"/>
      <c r="SUR267" s="19"/>
      <c r="SUS267" s="19"/>
      <c r="SUT267" s="19"/>
      <c r="SUU267" s="19"/>
      <c r="SUV267" s="19"/>
      <c r="SUW267" s="19"/>
      <c r="SUX267" s="19"/>
      <c r="SUY267" s="19"/>
      <c r="SUZ267" s="19"/>
      <c r="SVA267" s="19"/>
      <c r="SVB267" s="19"/>
      <c r="SVC267" s="19"/>
      <c r="SVD267" s="19"/>
      <c r="SVE267" s="19"/>
      <c r="SVF267" s="19"/>
      <c r="SVG267" s="19"/>
      <c r="SVH267" s="19"/>
      <c r="SVI267" s="19"/>
      <c r="SVJ267" s="19"/>
      <c r="SVK267" s="19"/>
      <c r="SVL267" s="19"/>
      <c r="SVM267" s="19"/>
      <c r="SVN267" s="19"/>
      <c r="SVO267" s="19"/>
      <c r="SVP267" s="19"/>
      <c r="SVQ267" s="19"/>
      <c r="SVR267" s="19"/>
      <c r="SVS267" s="19"/>
      <c r="SVT267" s="19"/>
      <c r="SVU267" s="19"/>
      <c r="SVV267" s="19"/>
      <c r="SVW267" s="19"/>
      <c r="SVX267" s="19"/>
      <c r="SVY267" s="19"/>
      <c r="SVZ267" s="19"/>
      <c r="SWA267" s="19"/>
      <c r="SWB267" s="19"/>
      <c r="SWC267" s="19"/>
      <c r="SWD267" s="19"/>
      <c r="SWE267" s="19"/>
      <c r="SWF267" s="19"/>
      <c r="SWG267" s="19"/>
      <c r="SWH267" s="19"/>
      <c r="SWI267" s="19"/>
      <c r="SWJ267" s="19"/>
      <c r="SWK267" s="19"/>
      <c r="SWL267" s="19"/>
      <c r="SWM267" s="19"/>
      <c r="SWN267" s="19"/>
      <c r="SWO267" s="19"/>
      <c r="SWP267" s="19"/>
      <c r="SWQ267" s="19"/>
      <c r="SWR267" s="19"/>
      <c r="SWS267" s="19"/>
      <c r="SWT267" s="19"/>
      <c r="SWU267" s="19"/>
      <c r="SWV267" s="19"/>
      <c r="SWW267" s="19"/>
      <c r="SWX267" s="19"/>
      <c r="SWY267" s="19"/>
      <c r="SWZ267" s="19"/>
      <c r="SXA267" s="19"/>
      <c r="SXB267" s="19"/>
      <c r="SXC267" s="19"/>
      <c r="SXD267" s="19"/>
      <c r="SXE267" s="19"/>
      <c r="SXF267" s="19"/>
      <c r="SXG267" s="19"/>
      <c r="SXH267" s="19"/>
      <c r="SXI267" s="19"/>
      <c r="SXJ267" s="19"/>
      <c r="SXK267" s="19"/>
      <c r="SXL267" s="19"/>
      <c r="SXM267" s="19"/>
      <c r="SXN267" s="19"/>
      <c r="SXO267" s="19"/>
      <c r="SXP267" s="19"/>
      <c r="SXQ267" s="19"/>
      <c r="SXR267" s="19"/>
      <c r="SXS267" s="19"/>
      <c r="SXT267" s="19"/>
      <c r="SXU267" s="19"/>
      <c r="SXV267" s="19"/>
      <c r="SXW267" s="19"/>
      <c r="SXX267" s="19"/>
      <c r="SXY267" s="19"/>
      <c r="SXZ267" s="19"/>
      <c r="SYA267" s="19"/>
      <c r="SYB267" s="19"/>
      <c r="SYC267" s="19"/>
      <c r="SYD267" s="19"/>
      <c r="SYE267" s="19"/>
      <c r="SYF267" s="19"/>
      <c r="SYG267" s="19"/>
      <c r="SYH267" s="19"/>
      <c r="SYI267" s="19"/>
      <c r="SYJ267" s="19"/>
      <c r="SYK267" s="19"/>
      <c r="SYL267" s="19"/>
      <c r="SYM267" s="19"/>
      <c r="SYN267" s="19"/>
      <c r="SYO267" s="19"/>
      <c r="SYP267" s="19"/>
      <c r="SYQ267" s="19"/>
      <c r="SYR267" s="19"/>
      <c r="SYS267" s="19"/>
      <c r="SYT267" s="19"/>
      <c r="SYU267" s="19"/>
      <c r="SYV267" s="19"/>
      <c r="SYW267" s="19"/>
      <c r="SYX267" s="19"/>
      <c r="SYY267" s="19"/>
      <c r="SYZ267" s="19"/>
      <c r="SZA267" s="19"/>
      <c r="SZB267" s="19"/>
      <c r="SZC267" s="19"/>
      <c r="SZD267" s="19"/>
      <c r="SZE267" s="19"/>
      <c r="SZF267" s="19"/>
      <c r="SZG267" s="19"/>
      <c r="SZH267" s="19"/>
      <c r="SZI267" s="19"/>
      <c r="SZJ267" s="19"/>
      <c r="SZK267" s="19"/>
      <c r="SZL267" s="19"/>
      <c r="SZM267" s="19"/>
      <c r="SZN267" s="19"/>
      <c r="SZO267" s="19"/>
      <c r="SZP267" s="19"/>
      <c r="SZQ267" s="19"/>
      <c r="SZR267" s="19"/>
      <c r="SZS267" s="19"/>
      <c r="SZT267" s="19"/>
      <c r="SZU267" s="19"/>
      <c r="SZV267" s="19"/>
      <c r="SZW267" s="19"/>
      <c r="SZX267" s="19"/>
      <c r="SZY267" s="19"/>
      <c r="SZZ267" s="19"/>
      <c r="TAA267" s="19"/>
      <c r="TAB267" s="19"/>
      <c r="TAC267" s="19"/>
      <c r="TAD267" s="19"/>
      <c r="TAE267" s="19"/>
      <c r="TAF267" s="19"/>
      <c r="TAG267" s="19"/>
      <c r="TAH267" s="19"/>
      <c r="TAI267" s="19"/>
      <c r="TAJ267" s="19"/>
      <c r="TAK267" s="19"/>
      <c r="TAL267" s="19"/>
      <c r="TAM267" s="19"/>
      <c r="TAN267" s="19"/>
      <c r="TAO267" s="19"/>
      <c r="TAP267" s="19"/>
      <c r="TAQ267" s="19"/>
      <c r="TAR267" s="19"/>
      <c r="TAS267" s="19"/>
      <c r="TAT267" s="19"/>
      <c r="TAU267" s="19"/>
      <c r="TAV267" s="19"/>
      <c r="TAW267" s="19"/>
      <c r="TAX267" s="19"/>
      <c r="TAY267" s="19"/>
      <c r="TAZ267" s="19"/>
      <c r="TBA267" s="19"/>
      <c r="TBB267" s="19"/>
      <c r="TBC267" s="19"/>
      <c r="TBD267" s="19"/>
      <c r="TBE267" s="19"/>
      <c r="TBF267" s="19"/>
      <c r="TBG267" s="19"/>
      <c r="TBH267" s="19"/>
      <c r="TBI267" s="19"/>
      <c r="TBJ267" s="19"/>
      <c r="TBK267" s="19"/>
      <c r="TBL267" s="19"/>
      <c r="TBM267" s="19"/>
      <c r="TBN267" s="19"/>
      <c r="TBO267" s="19"/>
      <c r="TBP267" s="19"/>
      <c r="TBQ267" s="19"/>
      <c r="TBR267" s="19"/>
      <c r="TBS267" s="19"/>
      <c r="TBT267" s="19"/>
      <c r="TBU267" s="19"/>
      <c r="TBV267" s="19"/>
      <c r="TBW267" s="19"/>
      <c r="TBX267" s="19"/>
      <c r="TBY267" s="19"/>
      <c r="TBZ267" s="19"/>
      <c r="TCA267" s="19"/>
      <c r="TCB267" s="19"/>
      <c r="TCC267" s="19"/>
      <c r="TCD267" s="19"/>
      <c r="TCE267" s="19"/>
      <c r="TCF267" s="19"/>
      <c r="TCG267" s="19"/>
      <c r="TCH267" s="19"/>
      <c r="TCI267" s="19"/>
      <c r="TCJ267" s="19"/>
      <c r="TCK267" s="19"/>
      <c r="TCL267" s="19"/>
      <c r="TCM267" s="19"/>
      <c r="TCN267" s="19"/>
      <c r="TCO267" s="19"/>
      <c r="TCP267" s="19"/>
      <c r="TCQ267" s="19"/>
      <c r="TCR267" s="19"/>
      <c r="TCS267" s="19"/>
      <c r="TCT267" s="19"/>
      <c r="TCU267" s="19"/>
      <c r="TCV267" s="19"/>
      <c r="TCW267" s="19"/>
      <c r="TCX267" s="19"/>
      <c r="TCY267" s="19"/>
      <c r="TCZ267" s="19"/>
      <c r="TDA267" s="19"/>
      <c r="TDB267" s="19"/>
      <c r="TDC267" s="19"/>
      <c r="TDD267" s="19"/>
      <c r="TDE267" s="19"/>
      <c r="TDF267" s="19"/>
      <c r="TDG267" s="19"/>
      <c r="TDH267" s="19"/>
      <c r="TDI267" s="19"/>
      <c r="TDJ267" s="19"/>
      <c r="TDK267" s="19"/>
      <c r="TDL267" s="19"/>
      <c r="TDM267" s="19"/>
      <c r="TDN267" s="19"/>
      <c r="TDO267" s="19"/>
      <c r="TDP267" s="19"/>
      <c r="TDQ267" s="19"/>
      <c r="TDR267" s="19"/>
      <c r="TDS267" s="19"/>
      <c r="TDT267" s="19"/>
      <c r="TDU267" s="19"/>
      <c r="TDV267" s="19"/>
      <c r="TDW267" s="19"/>
      <c r="TDX267" s="19"/>
      <c r="TDY267" s="19"/>
      <c r="TDZ267" s="19"/>
      <c r="TEA267" s="19"/>
      <c r="TEB267" s="19"/>
      <c r="TEC267" s="19"/>
      <c r="TED267" s="19"/>
      <c r="TEE267" s="19"/>
      <c r="TEF267" s="19"/>
      <c r="TEG267" s="19"/>
      <c r="TEH267" s="19"/>
      <c r="TEI267" s="19"/>
      <c r="TEJ267" s="19"/>
      <c r="TEK267" s="19"/>
      <c r="TEL267" s="19"/>
      <c r="TEM267" s="19"/>
      <c r="TEN267" s="19"/>
      <c r="TEO267" s="19"/>
      <c r="TEP267" s="19"/>
      <c r="TEQ267" s="19"/>
      <c r="TER267" s="19"/>
      <c r="TES267" s="19"/>
      <c r="TET267" s="19"/>
      <c r="TEU267" s="19"/>
      <c r="TEV267" s="19"/>
      <c r="TEW267" s="19"/>
      <c r="TEX267" s="19"/>
      <c r="TEY267" s="19"/>
      <c r="TEZ267" s="19"/>
      <c r="TFA267" s="19"/>
      <c r="TFB267" s="19"/>
      <c r="TFC267" s="19"/>
      <c r="TFD267" s="19"/>
      <c r="TFE267" s="19"/>
      <c r="TFF267" s="19"/>
      <c r="TFG267" s="19"/>
      <c r="TFH267" s="19"/>
      <c r="TFI267" s="19"/>
      <c r="TFJ267" s="19"/>
      <c r="TFK267" s="19"/>
      <c r="TFL267" s="19"/>
      <c r="TFM267" s="19"/>
      <c r="TFN267" s="19"/>
      <c r="TFO267" s="19"/>
      <c r="TFP267" s="19"/>
      <c r="TFQ267" s="19"/>
      <c r="TFR267" s="19"/>
      <c r="TFS267" s="19"/>
      <c r="TFT267" s="19"/>
      <c r="TFU267" s="19"/>
      <c r="TFV267" s="19"/>
      <c r="TFW267" s="19"/>
      <c r="TFX267" s="19"/>
      <c r="TFY267" s="19"/>
      <c r="TFZ267" s="19"/>
      <c r="TGA267" s="19"/>
      <c r="TGB267" s="19"/>
      <c r="TGC267" s="19"/>
      <c r="TGD267" s="19"/>
      <c r="TGE267" s="19"/>
      <c r="TGF267" s="19"/>
      <c r="TGG267" s="19"/>
      <c r="TGH267" s="19"/>
      <c r="TGI267" s="19"/>
      <c r="TGJ267" s="19"/>
      <c r="TGK267" s="19"/>
      <c r="TGL267" s="19"/>
      <c r="TGM267" s="19"/>
      <c r="TGN267" s="19"/>
      <c r="TGO267" s="19"/>
      <c r="TGP267" s="19"/>
      <c r="TGQ267" s="19"/>
      <c r="TGR267" s="19"/>
      <c r="TGS267" s="19"/>
      <c r="TGT267" s="19"/>
      <c r="TGU267" s="19"/>
      <c r="TGV267" s="19"/>
      <c r="TGW267" s="19"/>
      <c r="TGX267" s="19"/>
      <c r="TGY267" s="19"/>
      <c r="TGZ267" s="19"/>
      <c r="THA267" s="19"/>
      <c r="THB267" s="19"/>
      <c r="THC267" s="19"/>
      <c r="THD267" s="19"/>
      <c r="THE267" s="19"/>
      <c r="THF267" s="19"/>
      <c r="THG267" s="19"/>
      <c r="THH267" s="19"/>
      <c r="THI267" s="19"/>
      <c r="THJ267" s="19"/>
      <c r="THK267" s="19"/>
      <c r="THL267" s="19"/>
      <c r="THM267" s="19"/>
      <c r="THN267" s="19"/>
      <c r="THO267" s="19"/>
      <c r="THP267" s="19"/>
      <c r="THQ267" s="19"/>
      <c r="THR267" s="19"/>
      <c r="THS267" s="19"/>
      <c r="THT267" s="19"/>
      <c r="THU267" s="19"/>
      <c r="THV267" s="19"/>
      <c r="THW267" s="19"/>
      <c r="THX267" s="19"/>
      <c r="THY267" s="19"/>
      <c r="THZ267" s="19"/>
      <c r="TIA267" s="19"/>
      <c r="TIB267" s="19"/>
      <c r="TIC267" s="19"/>
      <c r="TID267" s="19"/>
      <c r="TIE267" s="19"/>
      <c r="TIF267" s="19"/>
      <c r="TIG267" s="19"/>
      <c r="TIH267" s="19"/>
      <c r="TII267" s="19"/>
      <c r="TIJ267" s="19"/>
      <c r="TIK267" s="19"/>
      <c r="TIL267" s="19"/>
      <c r="TIM267" s="19"/>
      <c r="TIN267" s="19"/>
      <c r="TIO267" s="19"/>
      <c r="TIP267" s="19"/>
      <c r="TIQ267" s="19"/>
      <c r="TIR267" s="19"/>
      <c r="TIS267" s="19"/>
      <c r="TIT267" s="19"/>
      <c r="TIU267" s="19"/>
      <c r="TIV267" s="19"/>
      <c r="TIW267" s="19"/>
      <c r="TIX267" s="19"/>
      <c r="TIY267" s="19"/>
      <c r="TIZ267" s="19"/>
      <c r="TJA267" s="19"/>
      <c r="TJB267" s="19"/>
      <c r="TJC267" s="19"/>
      <c r="TJD267" s="19"/>
      <c r="TJE267" s="19"/>
      <c r="TJF267" s="19"/>
      <c r="TJG267" s="19"/>
      <c r="TJH267" s="19"/>
      <c r="TJI267" s="19"/>
      <c r="TJJ267" s="19"/>
      <c r="TJK267" s="19"/>
      <c r="TJL267" s="19"/>
      <c r="TJM267" s="19"/>
      <c r="TJN267" s="19"/>
      <c r="TJO267" s="19"/>
      <c r="TJP267" s="19"/>
      <c r="TJQ267" s="19"/>
      <c r="TJR267" s="19"/>
      <c r="TJS267" s="19"/>
      <c r="TJT267" s="19"/>
      <c r="TJU267" s="19"/>
      <c r="TJV267" s="19"/>
      <c r="TJW267" s="19"/>
      <c r="TJX267" s="19"/>
      <c r="TJY267" s="19"/>
      <c r="TJZ267" s="19"/>
      <c r="TKA267" s="19"/>
      <c r="TKB267" s="19"/>
      <c r="TKC267" s="19"/>
      <c r="TKD267" s="19"/>
      <c r="TKE267" s="19"/>
      <c r="TKF267" s="19"/>
      <c r="TKG267" s="19"/>
      <c r="TKH267" s="19"/>
      <c r="TKI267" s="19"/>
      <c r="TKJ267" s="19"/>
      <c r="TKK267" s="19"/>
      <c r="TKL267" s="19"/>
      <c r="TKM267" s="19"/>
      <c r="TKN267" s="19"/>
      <c r="TKO267" s="19"/>
      <c r="TKP267" s="19"/>
      <c r="TKQ267" s="19"/>
      <c r="TKR267" s="19"/>
      <c r="TKS267" s="19"/>
      <c r="TKT267" s="19"/>
      <c r="TKU267" s="19"/>
      <c r="TKV267" s="19"/>
      <c r="TKW267" s="19"/>
      <c r="TKX267" s="19"/>
      <c r="TKY267" s="19"/>
      <c r="TKZ267" s="19"/>
      <c r="TLA267" s="19"/>
      <c r="TLB267" s="19"/>
      <c r="TLC267" s="19"/>
      <c r="TLD267" s="19"/>
      <c r="TLE267" s="19"/>
      <c r="TLF267" s="19"/>
      <c r="TLG267" s="19"/>
      <c r="TLH267" s="19"/>
      <c r="TLI267" s="19"/>
      <c r="TLJ267" s="19"/>
      <c r="TLK267" s="19"/>
      <c r="TLL267" s="19"/>
      <c r="TLM267" s="19"/>
      <c r="TLN267" s="19"/>
      <c r="TLO267" s="19"/>
      <c r="TLP267" s="19"/>
      <c r="TLQ267" s="19"/>
      <c r="TLR267" s="19"/>
      <c r="TLS267" s="19"/>
      <c r="TLT267" s="19"/>
      <c r="TLU267" s="19"/>
      <c r="TLV267" s="19"/>
      <c r="TLW267" s="19"/>
      <c r="TLX267" s="19"/>
      <c r="TLY267" s="19"/>
      <c r="TLZ267" s="19"/>
      <c r="TMA267" s="19"/>
      <c r="TMB267" s="19"/>
      <c r="TMC267" s="19"/>
      <c r="TMD267" s="19"/>
      <c r="TME267" s="19"/>
      <c r="TMF267" s="19"/>
      <c r="TMG267" s="19"/>
      <c r="TMH267" s="19"/>
      <c r="TMI267" s="19"/>
      <c r="TMJ267" s="19"/>
      <c r="TMK267" s="19"/>
      <c r="TML267" s="19"/>
      <c r="TMM267" s="19"/>
      <c r="TMN267" s="19"/>
      <c r="TMO267" s="19"/>
      <c r="TMP267" s="19"/>
      <c r="TMQ267" s="19"/>
      <c r="TMR267" s="19"/>
      <c r="TMS267" s="19"/>
      <c r="TMT267" s="19"/>
      <c r="TMU267" s="19"/>
      <c r="TMV267" s="19"/>
      <c r="TMW267" s="19"/>
      <c r="TMX267" s="19"/>
      <c r="TMY267" s="19"/>
      <c r="TMZ267" s="19"/>
      <c r="TNA267" s="19"/>
      <c r="TNB267" s="19"/>
      <c r="TNC267" s="19"/>
      <c r="TND267" s="19"/>
      <c r="TNE267" s="19"/>
      <c r="TNF267" s="19"/>
      <c r="TNG267" s="19"/>
      <c r="TNH267" s="19"/>
      <c r="TNI267" s="19"/>
      <c r="TNJ267" s="19"/>
      <c r="TNK267" s="19"/>
      <c r="TNL267" s="19"/>
      <c r="TNM267" s="19"/>
      <c r="TNN267" s="19"/>
      <c r="TNO267" s="19"/>
      <c r="TNP267" s="19"/>
      <c r="TNQ267" s="19"/>
      <c r="TNR267" s="19"/>
      <c r="TNS267" s="19"/>
      <c r="TNT267" s="19"/>
      <c r="TNU267" s="19"/>
      <c r="TNV267" s="19"/>
      <c r="TNW267" s="19"/>
      <c r="TNX267" s="19"/>
      <c r="TNY267" s="19"/>
      <c r="TNZ267" s="19"/>
      <c r="TOA267" s="19"/>
      <c r="TOB267" s="19"/>
      <c r="TOC267" s="19"/>
      <c r="TOD267" s="19"/>
      <c r="TOE267" s="19"/>
      <c r="TOF267" s="19"/>
      <c r="TOG267" s="19"/>
      <c r="TOH267" s="19"/>
      <c r="TOI267" s="19"/>
      <c r="TOJ267" s="19"/>
      <c r="TOK267" s="19"/>
      <c r="TOL267" s="19"/>
      <c r="TOM267" s="19"/>
      <c r="TON267" s="19"/>
      <c r="TOO267" s="19"/>
      <c r="TOP267" s="19"/>
      <c r="TOQ267" s="19"/>
      <c r="TOR267" s="19"/>
      <c r="TOS267" s="19"/>
      <c r="TOT267" s="19"/>
      <c r="TOU267" s="19"/>
      <c r="TOV267" s="19"/>
      <c r="TOW267" s="19"/>
      <c r="TOX267" s="19"/>
      <c r="TOY267" s="19"/>
      <c r="TOZ267" s="19"/>
      <c r="TPA267" s="19"/>
      <c r="TPB267" s="19"/>
      <c r="TPC267" s="19"/>
      <c r="TPD267" s="19"/>
      <c r="TPE267" s="19"/>
      <c r="TPF267" s="19"/>
      <c r="TPG267" s="19"/>
      <c r="TPH267" s="19"/>
      <c r="TPI267" s="19"/>
      <c r="TPJ267" s="19"/>
      <c r="TPK267" s="19"/>
      <c r="TPL267" s="19"/>
      <c r="TPM267" s="19"/>
      <c r="TPN267" s="19"/>
      <c r="TPO267" s="19"/>
      <c r="TPP267" s="19"/>
      <c r="TPQ267" s="19"/>
      <c r="TPR267" s="19"/>
      <c r="TPS267" s="19"/>
      <c r="TPT267" s="19"/>
      <c r="TPU267" s="19"/>
      <c r="TPV267" s="19"/>
      <c r="TPW267" s="19"/>
      <c r="TPX267" s="19"/>
      <c r="TPY267" s="19"/>
      <c r="TPZ267" s="19"/>
      <c r="TQA267" s="19"/>
      <c r="TQB267" s="19"/>
      <c r="TQC267" s="19"/>
      <c r="TQD267" s="19"/>
      <c r="TQE267" s="19"/>
      <c r="TQF267" s="19"/>
      <c r="TQG267" s="19"/>
      <c r="TQH267" s="19"/>
      <c r="TQI267" s="19"/>
      <c r="TQJ267" s="19"/>
      <c r="TQK267" s="19"/>
      <c r="TQL267" s="19"/>
      <c r="TQM267" s="19"/>
      <c r="TQN267" s="19"/>
      <c r="TQO267" s="19"/>
      <c r="TQP267" s="19"/>
      <c r="TQQ267" s="19"/>
      <c r="TQR267" s="19"/>
      <c r="TQS267" s="19"/>
      <c r="TQT267" s="19"/>
      <c r="TQU267" s="19"/>
      <c r="TQV267" s="19"/>
      <c r="TQW267" s="19"/>
      <c r="TQX267" s="19"/>
      <c r="TQY267" s="19"/>
      <c r="TQZ267" s="19"/>
      <c r="TRA267" s="19"/>
      <c r="TRB267" s="19"/>
      <c r="TRC267" s="19"/>
      <c r="TRD267" s="19"/>
      <c r="TRE267" s="19"/>
      <c r="TRF267" s="19"/>
      <c r="TRG267" s="19"/>
      <c r="TRH267" s="19"/>
      <c r="TRI267" s="19"/>
      <c r="TRJ267" s="19"/>
      <c r="TRK267" s="19"/>
      <c r="TRL267" s="19"/>
      <c r="TRM267" s="19"/>
      <c r="TRN267" s="19"/>
      <c r="TRO267" s="19"/>
      <c r="TRP267" s="19"/>
      <c r="TRQ267" s="19"/>
      <c r="TRR267" s="19"/>
      <c r="TRS267" s="19"/>
      <c r="TRT267" s="19"/>
      <c r="TRU267" s="19"/>
      <c r="TRV267" s="19"/>
      <c r="TRW267" s="19"/>
      <c r="TRX267" s="19"/>
      <c r="TRY267" s="19"/>
      <c r="TRZ267" s="19"/>
      <c r="TSA267" s="19"/>
      <c r="TSB267" s="19"/>
      <c r="TSC267" s="19"/>
      <c r="TSD267" s="19"/>
      <c r="TSE267" s="19"/>
      <c r="TSF267" s="19"/>
      <c r="TSG267" s="19"/>
      <c r="TSH267" s="19"/>
      <c r="TSI267" s="19"/>
      <c r="TSJ267" s="19"/>
      <c r="TSK267" s="19"/>
      <c r="TSL267" s="19"/>
      <c r="TSM267" s="19"/>
      <c r="TSN267" s="19"/>
      <c r="TSO267" s="19"/>
      <c r="TSP267" s="19"/>
      <c r="TSQ267" s="19"/>
      <c r="TSR267" s="19"/>
      <c r="TSS267" s="19"/>
      <c r="TST267" s="19"/>
      <c r="TSU267" s="19"/>
      <c r="TSV267" s="19"/>
      <c r="TSW267" s="19"/>
      <c r="TSX267" s="19"/>
      <c r="TSY267" s="19"/>
      <c r="TSZ267" s="19"/>
      <c r="TTA267" s="19"/>
      <c r="TTB267" s="19"/>
      <c r="TTC267" s="19"/>
      <c r="TTD267" s="19"/>
      <c r="TTE267" s="19"/>
      <c r="TTF267" s="19"/>
      <c r="TTG267" s="19"/>
      <c r="TTH267" s="19"/>
      <c r="TTI267" s="19"/>
      <c r="TTJ267" s="19"/>
      <c r="TTK267" s="19"/>
      <c r="TTL267" s="19"/>
      <c r="TTM267" s="19"/>
      <c r="TTN267" s="19"/>
      <c r="TTO267" s="19"/>
      <c r="TTP267" s="19"/>
      <c r="TTQ267" s="19"/>
      <c r="TTR267" s="19"/>
      <c r="TTS267" s="19"/>
      <c r="TTT267" s="19"/>
      <c r="TTU267" s="19"/>
      <c r="TTV267" s="19"/>
      <c r="TTW267" s="19"/>
      <c r="TTX267" s="19"/>
      <c r="TTY267" s="19"/>
      <c r="TTZ267" s="19"/>
      <c r="TUA267" s="19"/>
      <c r="TUB267" s="19"/>
      <c r="TUC267" s="19"/>
      <c r="TUD267" s="19"/>
      <c r="TUE267" s="19"/>
      <c r="TUF267" s="19"/>
      <c r="TUG267" s="19"/>
      <c r="TUH267" s="19"/>
      <c r="TUI267" s="19"/>
      <c r="TUJ267" s="19"/>
      <c r="TUK267" s="19"/>
      <c r="TUL267" s="19"/>
      <c r="TUM267" s="19"/>
      <c r="TUN267" s="19"/>
      <c r="TUO267" s="19"/>
      <c r="TUP267" s="19"/>
      <c r="TUQ267" s="19"/>
      <c r="TUR267" s="19"/>
      <c r="TUS267" s="19"/>
      <c r="TUT267" s="19"/>
      <c r="TUU267" s="19"/>
      <c r="TUV267" s="19"/>
      <c r="TUW267" s="19"/>
      <c r="TUX267" s="19"/>
      <c r="TUY267" s="19"/>
      <c r="TUZ267" s="19"/>
      <c r="TVA267" s="19"/>
      <c r="TVB267" s="19"/>
      <c r="TVC267" s="19"/>
      <c r="TVD267" s="19"/>
      <c r="TVE267" s="19"/>
      <c r="TVF267" s="19"/>
      <c r="TVG267" s="19"/>
      <c r="TVH267" s="19"/>
      <c r="TVI267" s="19"/>
      <c r="TVJ267" s="19"/>
      <c r="TVK267" s="19"/>
      <c r="TVL267" s="19"/>
      <c r="TVM267" s="19"/>
      <c r="TVN267" s="19"/>
      <c r="TVO267" s="19"/>
      <c r="TVP267" s="19"/>
      <c r="TVQ267" s="19"/>
      <c r="TVR267" s="19"/>
      <c r="TVS267" s="19"/>
      <c r="TVT267" s="19"/>
      <c r="TVU267" s="19"/>
      <c r="TVV267" s="19"/>
      <c r="TVW267" s="19"/>
      <c r="TVX267" s="19"/>
      <c r="TVY267" s="19"/>
      <c r="TVZ267" s="19"/>
      <c r="TWA267" s="19"/>
      <c r="TWB267" s="19"/>
      <c r="TWC267" s="19"/>
      <c r="TWD267" s="19"/>
      <c r="TWE267" s="19"/>
      <c r="TWF267" s="19"/>
      <c r="TWG267" s="19"/>
      <c r="TWH267" s="19"/>
      <c r="TWI267" s="19"/>
      <c r="TWJ267" s="19"/>
      <c r="TWK267" s="19"/>
      <c r="TWL267" s="19"/>
      <c r="TWM267" s="19"/>
      <c r="TWN267" s="19"/>
      <c r="TWO267" s="19"/>
      <c r="TWP267" s="19"/>
      <c r="TWQ267" s="19"/>
      <c r="TWR267" s="19"/>
      <c r="TWS267" s="19"/>
      <c r="TWT267" s="19"/>
      <c r="TWU267" s="19"/>
      <c r="TWV267" s="19"/>
      <c r="TWW267" s="19"/>
      <c r="TWX267" s="19"/>
      <c r="TWY267" s="19"/>
      <c r="TWZ267" s="19"/>
      <c r="TXA267" s="19"/>
      <c r="TXB267" s="19"/>
      <c r="TXC267" s="19"/>
      <c r="TXD267" s="19"/>
      <c r="TXE267" s="19"/>
      <c r="TXF267" s="19"/>
      <c r="TXG267" s="19"/>
      <c r="TXH267" s="19"/>
      <c r="TXI267" s="19"/>
      <c r="TXJ267" s="19"/>
      <c r="TXK267" s="19"/>
      <c r="TXL267" s="19"/>
      <c r="TXM267" s="19"/>
      <c r="TXN267" s="19"/>
      <c r="TXO267" s="19"/>
      <c r="TXP267" s="19"/>
      <c r="TXQ267" s="19"/>
      <c r="TXR267" s="19"/>
      <c r="TXS267" s="19"/>
      <c r="TXT267" s="19"/>
      <c r="TXU267" s="19"/>
      <c r="TXV267" s="19"/>
      <c r="TXW267" s="19"/>
      <c r="TXX267" s="19"/>
      <c r="TXY267" s="19"/>
      <c r="TXZ267" s="19"/>
      <c r="TYA267" s="19"/>
      <c r="TYB267" s="19"/>
      <c r="TYC267" s="19"/>
      <c r="TYD267" s="19"/>
      <c r="TYE267" s="19"/>
      <c r="TYF267" s="19"/>
      <c r="TYG267" s="19"/>
      <c r="TYH267" s="19"/>
      <c r="TYI267" s="19"/>
      <c r="TYJ267" s="19"/>
      <c r="TYK267" s="19"/>
      <c r="TYL267" s="19"/>
      <c r="TYM267" s="19"/>
      <c r="TYN267" s="19"/>
      <c r="TYO267" s="19"/>
      <c r="TYP267" s="19"/>
      <c r="TYQ267" s="19"/>
      <c r="TYR267" s="19"/>
      <c r="TYS267" s="19"/>
      <c r="TYT267" s="19"/>
      <c r="TYU267" s="19"/>
      <c r="TYV267" s="19"/>
      <c r="TYW267" s="19"/>
      <c r="TYX267" s="19"/>
      <c r="TYY267" s="19"/>
      <c r="TYZ267" s="19"/>
      <c r="TZA267" s="19"/>
      <c r="TZB267" s="19"/>
      <c r="TZC267" s="19"/>
      <c r="TZD267" s="19"/>
      <c r="TZE267" s="19"/>
      <c r="TZF267" s="19"/>
      <c r="TZG267" s="19"/>
      <c r="TZH267" s="19"/>
      <c r="TZI267" s="19"/>
      <c r="TZJ267" s="19"/>
      <c r="TZK267" s="19"/>
      <c r="TZL267" s="19"/>
      <c r="TZM267" s="19"/>
      <c r="TZN267" s="19"/>
      <c r="TZO267" s="19"/>
      <c r="TZP267" s="19"/>
      <c r="TZQ267" s="19"/>
      <c r="TZR267" s="19"/>
      <c r="TZS267" s="19"/>
      <c r="TZT267" s="19"/>
      <c r="TZU267" s="19"/>
      <c r="TZV267" s="19"/>
      <c r="TZW267" s="19"/>
      <c r="TZX267" s="19"/>
      <c r="TZY267" s="19"/>
      <c r="TZZ267" s="19"/>
      <c r="UAA267" s="19"/>
      <c r="UAB267" s="19"/>
      <c r="UAC267" s="19"/>
      <c r="UAD267" s="19"/>
      <c r="UAE267" s="19"/>
      <c r="UAF267" s="19"/>
      <c r="UAG267" s="19"/>
      <c r="UAH267" s="19"/>
      <c r="UAI267" s="19"/>
      <c r="UAJ267" s="19"/>
      <c r="UAK267" s="19"/>
      <c r="UAL267" s="19"/>
      <c r="UAM267" s="19"/>
      <c r="UAN267" s="19"/>
      <c r="UAO267" s="19"/>
      <c r="UAP267" s="19"/>
      <c r="UAQ267" s="19"/>
      <c r="UAR267" s="19"/>
      <c r="UAS267" s="19"/>
      <c r="UAT267" s="19"/>
      <c r="UAU267" s="19"/>
      <c r="UAV267" s="19"/>
      <c r="UAW267" s="19"/>
      <c r="UAX267" s="19"/>
      <c r="UAY267" s="19"/>
      <c r="UAZ267" s="19"/>
      <c r="UBA267" s="19"/>
      <c r="UBB267" s="19"/>
      <c r="UBC267" s="19"/>
      <c r="UBD267" s="19"/>
      <c r="UBE267" s="19"/>
      <c r="UBF267" s="19"/>
      <c r="UBG267" s="19"/>
      <c r="UBH267" s="19"/>
      <c r="UBI267" s="19"/>
      <c r="UBJ267" s="19"/>
      <c r="UBK267" s="19"/>
      <c r="UBL267" s="19"/>
      <c r="UBM267" s="19"/>
      <c r="UBN267" s="19"/>
      <c r="UBO267" s="19"/>
      <c r="UBP267" s="19"/>
      <c r="UBQ267" s="19"/>
      <c r="UBR267" s="19"/>
      <c r="UBS267" s="19"/>
      <c r="UBT267" s="19"/>
      <c r="UBU267" s="19"/>
      <c r="UBV267" s="19"/>
      <c r="UBW267" s="19"/>
      <c r="UBX267" s="19"/>
      <c r="UBY267" s="19"/>
      <c r="UBZ267" s="19"/>
      <c r="UCA267" s="19"/>
      <c r="UCB267" s="19"/>
      <c r="UCC267" s="19"/>
      <c r="UCD267" s="19"/>
      <c r="UCE267" s="19"/>
      <c r="UCF267" s="19"/>
      <c r="UCG267" s="19"/>
      <c r="UCH267" s="19"/>
      <c r="UCI267" s="19"/>
      <c r="UCJ267" s="19"/>
      <c r="UCK267" s="19"/>
      <c r="UCL267" s="19"/>
      <c r="UCM267" s="19"/>
      <c r="UCN267" s="19"/>
      <c r="UCO267" s="19"/>
      <c r="UCP267" s="19"/>
      <c r="UCQ267" s="19"/>
      <c r="UCR267" s="19"/>
      <c r="UCS267" s="19"/>
      <c r="UCT267" s="19"/>
      <c r="UCU267" s="19"/>
      <c r="UCV267" s="19"/>
      <c r="UCW267" s="19"/>
      <c r="UCX267" s="19"/>
      <c r="UCY267" s="19"/>
      <c r="UCZ267" s="19"/>
      <c r="UDA267" s="19"/>
      <c r="UDB267" s="19"/>
      <c r="UDC267" s="19"/>
      <c r="UDD267" s="19"/>
      <c r="UDE267" s="19"/>
      <c r="UDF267" s="19"/>
      <c r="UDG267" s="19"/>
      <c r="UDH267" s="19"/>
      <c r="UDI267" s="19"/>
      <c r="UDJ267" s="19"/>
      <c r="UDK267" s="19"/>
      <c r="UDL267" s="19"/>
      <c r="UDM267" s="19"/>
      <c r="UDN267" s="19"/>
      <c r="UDO267" s="19"/>
      <c r="UDP267" s="19"/>
      <c r="UDQ267" s="19"/>
      <c r="UDR267" s="19"/>
      <c r="UDS267" s="19"/>
      <c r="UDT267" s="19"/>
      <c r="UDU267" s="19"/>
      <c r="UDV267" s="19"/>
      <c r="UDW267" s="19"/>
      <c r="UDX267" s="19"/>
      <c r="UDY267" s="19"/>
      <c r="UDZ267" s="19"/>
      <c r="UEA267" s="19"/>
      <c r="UEB267" s="19"/>
      <c r="UEC267" s="19"/>
      <c r="UED267" s="19"/>
      <c r="UEE267" s="19"/>
      <c r="UEF267" s="19"/>
      <c r="UEG267" s="19"/>
      <c r="UEH267" s="19"/>
      <c r="UEI267" s="19"/>
      <c r="UEJ267" s="19"/>
      <c r="UEK267" s="19"/>
      <c r="UEL267" s="19"/>
      <c r="UEM267" s="19"/>
      <c r="UEN267" s="19"/>
      <c r="UEO267" s="19"/>
      <c r="UEP267" s="19"/>
      <c r="UEQ267" s="19"/>
      <c r="UER267" s="19"/>
      <c r="UES267" s="19"/>
      <c r="UET267" s="19"/>
      <c r="UEU267" s="19"/>
      <c r="UEV267" s="19"/>
      <c r="UEW267" s="19"/>
      <c r="UEX267" s="19"/>
      <c r="UEY267" s="19"/>
      <c r="UEZ267" s="19"/>
      <c r="UFA267" s="19"/>
      <c r="UFB267" s="19"/>
      <c r="UFC267" s="19"/>
      <c r="UFD267" s="19"/>
      <c r="UFE267" s="19"/>
      <c r="UFF267" s="19"/>
      <c r="UFG267" s="19"/>
      <c r="UFH267" s="19"/>
      <c r="UFI267" s="19"/>
      <c r="UFJ267" s="19"/>
      <c r="UFK267" s="19"/>
      <c r="UFL267" s="19"/>
      <c r="UFM267" s="19"/>
      <c r="UFN267" s="19"/>
      <c r="UFO267" s="19"/>
      <c r="UFP267" s="19"/>
      <c r="UFQ267" s="19"/>
      <c r="UFR267" s="19"/>
      <c r="UFS267" s="19"/>
      <c r="UFT267" s="19"/>
      <c r="UFU267" s="19"/>
      <c r="UFV267" s="19"/>
      <c r="UFW267" s="19"/>
      <c r="UFX267" s="19"/>
      <c r="UFY267" s="19"/>
      <c r="UFZ267" s="19"/>
      <c r="UGA267" s="19"/>
      <c r="UGB267" s="19"/>
      <c r="UGC267" s="19"/>
      <c r="UGD267" s="19"/>
      <c r="UGE267" s="19"/>
      <c r="UGF267" s="19"/>
      <c r="UGG267" s="19"/>
      <c r="UGH267" s="19"/>
      <c r="UGI267" s="19"/>
      <c r="UGJ267" s="19"/>
      <c r="UGK267" s="19"/>
      <c r="UGL267" s="19"/>
      <c r="UGM267" s="19"/>
      <c r="UGN267" s="19"/>
      <c r="UGO267" s="19"/>
      <c r="UGP267" s="19"/>
      <c r="UGQ267" s="19"/>
      <c r="UGR267" s="19"/>
      <c r="UGS267" s="19"/>
      <c r="UGT267" s="19"/>
      <c r="UGU267" s="19"/>
      <c r="UGV267" s="19"/>
      <c r="UGW267" s="19"/>
      <c r="UGX267" s="19"/>
      <c r="UGY267" s="19"/>
      <c r="UGZ267" s="19"/>
      <c r="UHA267" s="19"/>
      <c r="UHB267" s="19"/>
      <c r="UHC267" s="19"/>
      <c r="UHD267" s="19"/>
      <c r="UHE267" s="19"/>
      <c r="UHF267" s="19"/>
      <c r="UHG267" s="19"/>
      <c r="UHH267" s="19"/>
      <c r="UHI267" s="19"/>
      <c r="UHJ267" s="19"/>
      <c r="UHK267" s="19"/>
      <c r="UHL267" s="19"/>
      <c r="UHM267" s="19"/>
      <c r="UHN267" s="19"/>
      <c r="UHO267" s="19"/>
      <c r="UHP267" s="19"/>
      <c r="UHQ267" s="19"/>
      <c r="UHR267" s="19"/>
      <c r="UHS267" s="19"/>
      <c r="UHT267" s="19"/>
      <c r="UHU267" s="19"/>
      <c r="UHV267" s="19"/>
      <c r="UHW267" s="19"/>
      <c r="UHX267" s="19"/>
      <c r="UHY267" s="19"/>
      <c r="UHZ267" s="19"/>
      <c r="UIA267" s="19"/>
      <c r="UIB267" s="19"/>
      <c r="UIC267" s="19"/>
      <c r="UID267" s="19"/>
      <c r="UIE267" s="19"/>
      <c r="UIF267" s="19"/>
      <c r="UIG267" s="19"/>
      <c r="UIH267" s="19"/>
      <c r="UII267" s="19"/>
      <c r="UIJ267" s="19"/>
      <c r="UIK267" s="19"/>
      <c r="UIL267" s="19"/>
      <c r="UIM267" s="19"/>
      <c r="UIN267" s="19"/>
      <c r="UIO267" s="19"/>
      <c r="UIP267" s="19"/>
      <c r="UIQ267" s="19"/>
      <c r="UIR267" s="19"/>
      <c r="UIS267" s="19"/>
      <c r="UIT267" s="19"/>
      <c r="UIU267" s="19"/>
      <c r="UIV267" s="19"/>
      <c r="UIW267" s="19"/>
      <c r="UIX267" s="19"/>
      <c r="UIY267" s="19"/>
      <c r="UIZ267" s="19"/>
      <c r="UJA267" s="19"/>
      <c r="UJB267" s="19"/>
      <c r="UJC267" s="19"/>
      <c r="UJD267" s="19"/>
      <c r="UJE267" s="19"/>
      <c r="UJF267" s="19"/>
      <c r="UJG267" s="19"/>
      <c r="UJH267" s="19"/>
      <c r="UJI267" s="19"/>
      <c r="UJJ267" s="19"/>
      <c r="UJK267" s="19"/>
      <c r="UJL267" s="19"/>
      <c r="UJM267" s="19"/>
      <c r="UJN267" s="19"/>
      <c r="UJO267" s="19"/>
      <c r="UJP267" s="19"/>
      <c r="UJQ267" s="19"/>
      <c r="UJR267" s="19"/>
      <c r="UJS267" s="19"/>
      <c r="UJT267" s="19"/>
      <c r="UJU267" s="19"/>
      <c r="UJV267" s="19"/>
      <c r="UJW267" s="19"/>
      <c r="UJX267" s="19"/>
      <c r="UJY267" s="19"/>
      <c r="UJZ267" s="19"/>
      <c r="UKA267" s="19"/>
      <c r="UKB267" s="19"/>
      <c r="UKC267" s="19"/>
      <c r="UKD267" s="19"/>
      <c r="UKE267" s="19"/>
      <c r="UKF267" s="19"/>
      <c r="UKG267" s="19"/>
      <c r="UKH267" s="19"/>
      <c r="UKI267" s="19"/>
      <c r="UKJ267" s="19"/>
      <c r="UKK267" s="19"/>
      <c r="UKL267" s="19"/>
      <c r="UKM267" s="19"/>
      <c r="UKN267" s="19"/>
      <c r="UKO267" s="19"/>
      <c r="UKP267" s="19"/>
      <c r="UKQ267" s="19"/>
      <c r="UKR267" s="19"/>
      <c r="UKS267" s="19"/>
      <c r="UKT267" s="19"/>
      <c r="UKU267" s="19"/>
      <c r="UKV267" s="19"/>
      <c r="UKW267" s="19"/>
      <c r="UKX267" s="19"/>
      <c r="UKY267" s="19"/>
      <c r="UKZ267" s="19"/>
      <c r="ULA267" s="19"/>
      <c r="ULB267" s="19"/>
      <c r="ULC267" s="19"/>
      <c r="ULD267" s="19"/>
      <c r="ULE267" s="19"/>
      <c r="ULF267" s="19"/>
      <c r="ULG267" s="19"/>
      <c r="ULH267" s="19"/>
      <c r="ULI267" s="19"/>
      <c r="ULJ267" s="19"/>
      <c r="ULK267" s="19"/>
      <c r="ULL267" s="19"/>
      <c r="ULM267" s="19"/>
      <c r="ULN267" s="19"/>
      <c r="ULO267" s="19"/>
      <c r="ULP267" s="19"/>
      <c r="ULQ267" s="19"/>
      <c r="ULR267" s="19"/>
      <c r="ULS267" s="19"/>
      <c r="ULT267" s="19"/>
      <c r="ULU267" s="19"/>
      <c r="ULV267" s="19"/>
      <c r="ULW267" s="19"/>
      <c r="ULX267" s="19"/>
      <c r="ULY267" s="19"/>
      <c r="ULZ267" s="19"/>
      <c r="UMA267" s="19"/>
      <c r="UMB267" s="19"/>
      <c r="UMC267" s="19"/>
      <c r="UMD267" s="19"/>
      <c r="UME267" s="19"/>
      <c r="UMF267" s="19"/>
      <c r="UMG267" s="19"/>
      <c r="UMH267" s="19"/>
      <c r="UMI267" s="19"/>
      <c r="UMJ267" s="19"/>
      <c r="UMK267" s="19"/>
      <c r="UML267" s="19"/>
      <c r="UMM267" s="19"/>
      <c r="UMN267" s="19"/>
      <c r="UMO267" s="19"/>
      <c r="UMP267" s="19"/>
      <c r="UMQ267" s="19"/>
      <c r="UMR267" s="19"/>
      <c r="UMS267" s="19"/>
      <c r="UMT267" s="19"/>
      <c r="UMU267" s="19"/>
      <c r="UMV267" s="19"/>
      <c r="UMW267" s="19"/>
      <c r="UMX267" s="19"/>
      <c r="UMY267" s="19"/>
      <c r="UMZ267" s="19"/>
      <c r="UNA267" s="19"/>
      <c r="UNB267" s="19"/>
      <c r="UNC267" s="19"/>
      <c r="UND267" s="19"/>
      <c r="UNE267" s="19"/>
      <c r="UNF267" s="19"/>
      <c r="UNG267" s="19"/>
      <c r="UNH267" s="19"/>
      <c r="UNI267" s="19"/>
      <c r="UNJ267" s="19"/>
      <c r="UNK267" s="19"/>
      <c r="UNL267" s="19"/>
      <c r="UNM267" s="19"/>
      <c r="UNN267" s="19"/>
      <c r="UNO267" s="19"/>
      <c r="UNP267" s="19"/>
      <c r="UNQ267" s="19"/>
      <c r="UNR267" s="19"/>
      <c r="UNS267" s="19"/>
      <c r="UNT267" s="19"/>
      <c r="UNU267" s="19"/>
      <c r="UNV267" s="19"/>
      <c r="UNW267" s="19"/>
      <c r="UNX267" s="19"/>
      <c r="UNY267" s="19"/>
      <c r="UNZ267" s="19"/>
      <c r="UOA267" s="19"/>
      <c r="UOB267" s="19"/>
      <c r="UOC267" s="19"/>
      <c r="UOD267" s="19"/>
      <c r="UOE267" s="19"/>
      <c r="UOF267" s="19"/>
      <c r="UOG267" s="19"/>
      <c r="UOH267" s="19"/>
      <c r="UOI267" s="19"/>
      <c r="UOJ267" s="19"/>
      <c r="UOK267" s="19"/>
      <c r="UOL267" s="19"/>
      <c r="UOM267" s="19"/>
      <c r="UON267" s="19"/>
      <c r="UOO267" s="19"/>
      <c r="UOP267" s="19"/>
      <c r="UOQ267" s="19"/>
      <c r="UOR267" s="19"/>
      <c r="UOS267" s="19"/>
      <c r="UOT267" s="19"/>
      <c r="UOU267" s="19"/>
      <c r="UOV267" s="19"/>
      <c r="UOW267" s="19"/>
      <c r="UOX267" s="19"/>
      <c r="UOY267" s="19"/>
      <c r="UOZ267" s="19"/>
      <c r="UPA267" s="19"/>
      <c r="UPB267" s="19"/>
      <c r="UPC267" s="19"/>
      <c r="UPD267" s="19"/>
      <c r="UPE267" s="19"/>
      <c r="UPF267" s="19"/>
      <c r="UPG267" s="19"/>
      <c r="UPH267" s="19"/>
      <c r="UPI267" s="19"/>
      <c r="UPJ267" s="19"/>
      <c r="UPK267" s="19"/>
      <c r="UPL267" s="19"/>
      <c r="UPM267" s="19"/>
      <c r="UPN267" s="19"/>
      <c r="UPO267" s="19"/>
      <c r="UPP267" s="19"/>
      <c r="UPQ267" s="19"/>
      <c r="UPR267" s="19"/>
      <c r="UPS267" s="19"/>
      <c r="UPT267" s="19"/>
      <c r="UPU267" s="19"/>
      <c r="UPV267" s="19"/>
      <c r="UPW267" s="19"/>
      <c r="UPX267" s="19"/>
      <c r="UPY267" s="19"/>
      <c r="UPZ267" s="19"/>
      <c r="UQA267" s="19"/>
      <c r="UQB267" s="19"/>
      <c r="UQC267" s="19"/>
      <c r="UQD267" s="19"/>
      <c r="UQE267" s="19"/>
      <c r="UQF267" s="19"/>
      <c r="UQG267" s="19"/>
      <c r="UQH267" s="19"/>
      <c r="UQI267" s="19"/>
      <c r="UQJ267" s="19"/>
      <c r="UQK267" s="19"/>
      <c r="UQL267" s="19"/>
      <c r="UQM267" s="19"/>
      <c r="UQN267" s="19"/>
      <c r="UQO267" s="19"/>
      <c r="UQP267" s="19"/>
      <c r="UQQ267" s="19"/>
      <c r="UQR267" s="19"/>
      <c r="UQS267" s="19"/>
      <c r="UQT267" s="19"/>
      <c r="UQU267" s="19"/>
      <c r="UQV267" s="19"/>
      <c r="UQW267" s="19"/>
      <c r="UQX267" s="19"/>
      <c r="UQY267" s="19"/>
      <c r="UQZ267" s="19"/>
      <c r="URA267" s="19"/>
      <c r="URB267" s="19"/>
      <c r="URC267" s="19"/>
      <c r="URD267" s="19"/>
      <c r="URE267" s="19"/>
      <c r="URF267" s="19"/>
      <c r="URG267" s="19"/>
      <c r="URH267" s="19"/>
      <c r="URI267" s="19"/>
      <c r="URJ267" s="19"/>
      <c r="URK267" s="19"/>
      <c r="URL267" s="19"/>
      <c r="URM267" s="19"/>
      <c r="URN267" s="19"/>
      <c r="URO267" s="19"/>
      <c r="URP267" s="19"/>
      <c r="URQ267" s="19"/>
      <c r="URR267" s="19"/>
      <c r="URS267" s="19"/>
      <c r="URT267" s="19"/>
      <c r="URU267" s="19"/>
      <c r="URV267" s="19"/>
      <c r="URW267" s="19"/>
      <c r="URX267" s="19"/>
      <c r="URY267" s="19"/>
      <c r="URZ267" s="19"/>
      <c r="USA267" s="19"/>
      <c r="USB267" s="19"/>
      <c r="USC267" s="19"/>
      <c r="USD267" s="19"/>
      <c r="USE267" s="19"/>
      <c r="USF267" s="19"/>
      <c r="USG267" s="19"/>
      <c r="USH267" s="19"/>
      <c r="USI267" s="19"/>
      <c r="USJ267" s="19"/>
      <c r="USK267" s="19"/>
      <c r="USL267" s="19"/>
      <c r="USM267" s="19"/>
      <c r="USN267" s="19"/>
      <c r="USO267" s="19"/>
      <c r="USP267" s="19"/>
      <c r="USQ267" s="19"/>
      <c r="USR267" s="19"/>
      <c r="USS267" s="19"/>
      <c r="UST267" s="19"/>
      <c r="USU267" s="19"/>
      <c r="USV267" s="19"/>
      <c r="USW267" s="19"/>
      <c r="USX267" s="19"/>
      <c r="USY267" s="19"/>
      <c r="USZ267" s="19"/>
      <c r="UTA267" s="19"/>
      <c r="UTB267" s="19"/>
      <c r="UTC267" s="19"/>
      <c r="UTD267" s="19"/>
      <c r="UTE267" s="19"/>
      <c r="UTF267" s="19"/>
      <c r="UTG267" s="19"/>
      <c r="UTH267" s="19"/>
      <c r="UTI267" s="19"/>
      <c r="UTJ267" s="19"/>
      <c r="UTK267" s="19"/>
      <c r="UTL267" s="19"/>
      <c r="UTM267" s="19"/>
      <c r="UTN267" s="19"/>
      <c r="UTO267" s="19"/>
      <c r="UTP267" s="19"/>
      <c r="UTQ267" s="19"/>
      <c r="UTR267" s="19"/>
      <c r="UTS267" s="19"/>
      <c r="UTT267" s="19"/>
      <c r="UTU267" s="19"/>
      <c r="UTV267" s="19"/>
      <c r="UTW267" s="19"/>
      <c r="UTX267" s="19"/>
      <c r="UTY267" s="19"/>
      <c r="UTZ267" s="19"/>
      <c r="UUA267" s="19"/>
      <c r="UUB267" s="19"/>
      <c r="UUC267" s="19"/>
      <c r="UUD267" s="19"/>
      <c r="UUE267" s="19"/>
      <c r="UUF267" s="19"/>
      <c r="UUG267" s="19"/>
      <c r="UUH267" s="19"/>
      <c r="UUI267" s="19"/>
      <c r="UUJ267" s="19"/>
      <c r="UUK267" s="19"/>
      <c r="UUL267" s="19"/>
      <c r="UUM267" s="19"/>
      <c r="UUN267" s="19"/>
      <c r="UUO267" s="19"/>
      <c r="UUP267" s="19"/>
      <c r="UUQ267" s="19"/>
      <c r="UUR267" s="19"/>
      <c r="UUS267" s="19"/>
      <c r="UUT267" s="19"/>
      <c r="UUU267" s="19"/>
      <c r="UUV267" s="19"/>
      <c r="UUW267" s="19"/>
      <c r="UUX267" s="19"/>
      <c r="UUY267" s="19"/>
      <c r="UUZ267" s="19"/>
      <c r="UVA267" s="19"/>
      <c r="UVB267" s="19"/>
      <c r="UVC267" s="19"/>
      <c r="UVD267" s="19"/>
      <c r="UVE267" s="19"/>
      <c r="UVF267" s="19"/>
      <c r="UVG267" s="19"/>
      <c r="UVH267" s="19"/>
      <c r="UVI267" s="19"/>
      <c r="UVJ267" s="19"/>
      <c r="UVK267" s="19"/>
      <c r="UVL267" s="19"/>
      <c r="UVM267" s="19"/>
      <c r="UVN267" s="19"/>
      <c r="UVO267" s="19"/>
      <c r="UVP267" s="19"/>
      <c r="UVQ267" s="19"/>
      <c r="UVR267" s="19"/>
      <c r="UVS267" s="19"/>
      <c r="UVT267" s="19"/>
      <c r="UVU267" s="19"/>
      <c r="UVV267" s="19"/>
      <c r="UVW267" s="19"/>
      <c r="UVX267" s="19"/>
      <c r="UVY267" s="19"/>
      <c r="UVZ267" s="19"/>
      <c r="UWA267" s="19"/>
      <c r="UWB267" s="19"/>
      <c r="UWC267" s="19"/>
      <c r="UWD267" s="19"/>
      <c r="UWE267" s="19"/>
      <c r="UWF267" s="19"/>
      <c r="UWG267" s="19"/>
      <c r="UWH267" s="19"/>
      <c r="UWI267" s="19"/>
      <c r="UWJ267" s="19"/>
      <c r="UWK267" s="19"/>
      <c r="UWL267" s="19"/>
      <c r="UWM267" s="19"/>
      <c r="UWN267" s="19"/>
      <c r="UWO267" s="19"/>
      <c r="UWP267" s="19"/>
      <c r="UWQ267" s="19"/>
      <c r="UWR267" s="19"/>
      <c r="UWS267" s="19"/>
      <c r="UWT267" s="19"/>
      <c r="UWU267" s="19"/>
      <c r="UWV267" s="19"/>
      <c r="UWW267" s="19"/>
      <c r="UWX267" s="19"/>
      <c r="UWY267" s="19"/>
      <c r="UWZ267" s="19"/>
      <c r="UXA267" s="19"/>
      <c r="UXB267" s="19"/>
      <c r="UXC267" s="19"/>
      <c r="UXD267" s="19"/>
      <c r="UXE267" s="19"/>
      <c r="UXF267" s="19"/>
      <c r="UXG267" s="19"/>
      <c r="UXH267" s="19"/>
      <c r="UXI267" s="19"/>
      <c r="UXJ267" s="19"/>
      <c r="UXK267" s="19"/>
      <c r="UXL267" s="19"/>
      <c r="UXM267" s="19"/>
      <c r="UXN267" s="19"/>
      <c r="UXO267" s="19"/>
      <c r="UXP267" s="19"/>
      <c r="UXQ267" s="19"/>
      <c r="UXR267" s="19"/>
      <c r="UXS267" s="19"/>
      <c r="UXT267" s="19"/>
      <c r="UXU267" s="19"/>
      <c r="UXV267" s="19"/>
      <c r="UXW267" s="19"/>
      <c r="UXX267" s="19"/>
      <c r="UXY267" s="19"/>
      <c r="UXZ267" s="19"/>
      <c r="UYA267" s="19"/>
      <c r="UYB267" s="19"/>
      <c r="UYC267" s="19"/>
      <c r="UYD267" s="19"/>
      <c r="UYE267" s="19"/>
      <c r="UYF267" s="19"/>
      <c r="UYG267" s="19"/>
      <c r="UYH267" s="19"/>
      <c r="UYI267" s="19"/>
      <c r="UYJ267" s="19"/>
      <c r="UYK267" s="19"/>
      <c r="UYL267" s="19"/>
      <c r="UYM267" s="19"/>
      <c r="UYN267" s="19"/>
      <c r="UYO267" s="19"/>
      <c r="UYP267" s="19"/>
      <c r="UYQ267" s="19"/>
      <c r="UYR267" s="19"/>
      <c r="UYS267" s="19"/>
      <c r="UYT267" s="19"/>
      <c r="UYU267" s="19"/>
      <c r="UYV267" s="19"/>
      <c r="UYW267" s="19"/>
      <c r="UYX267" s="19"/>
      <c r="UYY267" s="19"/>
      <c r="UYZ267" s="19"/>
      <c r="UZA267" s="19"/>
      <c r="UZB267" s="19"/>
      <c r="UZC267" s="19"/>
      <c r="UZD267" s="19"/>
      <c r="UZE267" s="19"/>
      <c r="UZF267" s="19"/>
      <c r="UZG267" s="19"/>
      <c r="UZH267" s="19"/>
      <c r="UZI267" s="19"/>
      <c r="UZJ267" s="19"/>
      <c r="UZK267" s="19"/>
      <c r="UZL267" s="19"/>
      <c r="UZM267" s="19"/>
      <c r="UZN267" s="19"/>
      <c r="UZO267" s="19"/>
      <c r="UZP267" s="19"/>
      <c r="UZQ267" s="19"/>
      <c r="UZR267" s="19"/>
      <c r="UZS267" s="19"/>
      <c r="UZT267" s="19"/>
      <c r="UZU267" s="19"/>
      <c r="UZV267" s="19"/>
      <c r="UZW267" s="19"/>
      <c r="UZX267" s="19"/>
      <c r="UZY267" s="19"/>
      <c r="UZZ267" s="19"/>
      <c r="VAA267" s="19"/>
      <c r="VAB267" s="19"/>
      <c r="VAC267" s="19"/>
      <c r="VAD267" s="19"/>
      <c r="VAE267" s="19"/>
      <c r="VAF267" s="19"/>
      <c r="VAG267" s="19"/>
      <c r="VAH267" s="19"/>
      <c r="VAI267" s="19"/>
      <c r="VAJ267" s="19"/>
      <c r="VAK267" s="19"/>
      <c r="VAL267" s="19"/>
      <c r="VAM267" s="19"/>
      <c r="VAN267" s="19"/>
      <c r="VAO267" s="19"/>
      <c r="VAP267" s="19"/>
      <c r="VAQ267" s="19"/>
      <c r="VAR267" s="19"/>
      <c r="VAS267" s="19"/>
      <c r="VAT267" s="19"/>
      <c r="VAU267" s="19"/>
      <c r="VAV267" s="19"/>
      <c r="VAW267" s="19"/>
      <c r="VAX267" s="19"/>
      <c r="VAY267" s="19"/>
      <c r="VAZ267" s="19"/>
      <c r="VBA267" s="19"/>
      <c r="VBB267" s="19"/>
      <c r="VBC267" s="19"/>
      <c r="VBD267" s="19"/>
      <c r="VBE267" s="19"/>
      <c r="VBF267" s="19"/>
      <c r="VBG267" s="19"/>
      <c r="VBH267" s="19"/>
      <c r="VBI267" s="19"/>
      <c r="VBJ267" s="19"/>
      <c r="VBK267" s="19"/>
      <c r="VBL267" s="19"/>
      <c r="VBM267" s="19"/>
      <c r="VBN267" s="19"/>
      <c r="VBO267" s="19"/>
      <c r="VBP267" s="19"/>
      <c r="VBQ267" s="19"/>
      <c r="VBR267" s="19"/>
      <c r="VBS267" s="19"/>
      <c r="VBT267" s="19"/>
      <c r="VBU267" s="19"/>
      <c r="VBV267" s="19"/>
      <c r="VBW267" s="19"/>
      <c r="VBX267" s="19"/>
      <c r="VBY267" s="19"/>
      <c r="VBZ267" s="19"/>
      <c r="VCA267" s="19"/>
      <c r="VCB267" s="19"/>
      <c r="VCC267" s="19"/>
      <c r="VCD267" s="19"/>
      <c r="VCE267" s="19"/>
      <c r="VCF267" s="19"/>
      <c r="VCG267" s="19"/>
      <c r="VCH267" s="19"/>
      <c r="VCI267" s="19"/>
      <c r="VCJ267" s="19"/>
      <c r="VCK267" s="19"/>
      <c r="VCL267" s="19"/>
      <c r="VCM267" s="19"/>
      <c r="VCN267" s="19"/>
      <c r="VCO267" s="19"/>
      <c r="VCP267" s="19"/>
      <c r="VCQ267" s="19"/>
      <c r="VCR267" s="19"/>
      <c r="VCS267" s="19"/>
      <c r="VCT267" s="19"/>
      <c r="VCU267" s="19"/>
      <c r="VCV267" s="19"/>
      <c r="VCW267" s="19"/>
      <c r="VCX267" s="19"/>
      <c r="VCY267" s="19"/>
      <c r="VCZ267" s="19"/>
      <c r="VDA267" s="19"/>
      <c r="VDB267" s="19"/>
      <c r="VDC267" s="19"/>
      <c r="VDD267" s="19"/>
      <c r="VDE267" s="19"/>
      <c r="VDF267" s="19"/>
      <c r="VDG267" s="19"/>
      <c r="VDH267" s="19"/>
      <c r="VDI267" s="19"/>
      <c r="VDJ267" s="19"/>
      <c r="VDK267" s="19"/>
      <c r="VDL267" s="19"/>
      <c r="VDM267" s="19"/>
      <c r="VDN267" s="19"/>
      <c r="VDO267" s="19"/>
      <c r="VDP267" s="19"/>
      <c r="VDQ267" s="19"/>
      <c r="VDR267" s="19"/>
      <c r="VDS267" s="19"/>
      <c r="VDT267" s="19"/>
      <c r="VDU267" s="19"/>
      <c r="VDV267" s="19"/>
      <c r="VDW267" s="19"/>
      <c r="VDX267" s="19"/>
      <c r="VDY267" s="19"/>
      <c r="VDZ267" s="19"/>
      <c r="VEA267" s="19"/>
      <c r="VEB267" s="19"/>
      <c r="VEC267" s="19"/>
      <c r="VED267" s="19"/>
      <c r="VEE267" s="19"/>
      <c r="VEF267" s="19"/>
      <c r="VEG267" s="19"/>
      <c r="VEH267" s="19"/>
      <c r="VEI267" s="19"/>
      <c r="VEJ267" s="19"/>
      <c r="VEK267" s="19"/>
      <c r="VEL267" s="19"/>
      <c r="VEM267" s="19"/>
      <c r="VEN267" s="19"/>
      <c r="VEO267" s="19"/>
      <c r="VEP267" s="19"/>
      <c r="VEQ267" s="19"/>
      <c r="VER267" s="19"/>
      <c r="VES267" s="19"/>
      <c r="VET267" s="19"/>
      <c r="VEU267" s="19"/>
      <c r="VEV267" s="19"/>
      <c r="VEW267" s="19"/>
      <c r="VEX267" s="19"/>
      <c r="VEY267" s="19"/>
      <c r="VEZ267" s="19"/>
      <c r="VFA267" s="19"/>
      <c r="VFB267" s="19"/>
      <c r="VFC267" s="19"/>
      <c r="VFD267" s="19"/>
      <c r="VFE267" s="19"/>
      <c r="VFF267" s="19"/>
      <c r="VFG267" s="19"/>
      <c r="VFH267" s="19"/>
      <c r="VFI267" s="19"/>
      <c r="VFJ267" s="19"/>
      <c r="VFK267" s="19"/>
      <c r="VFL267" s="19"/>
      <c r="VFM267" s="19"/>
      <c r="VFN267" s="19"/>
      <c r="VFO267" s="19"/>
      <c r="VFP267" s="19"/>
      <c r="VFQ267" s="19"/>
      <c r="VFR267" s="19"/>
      <c r="VFS267" s="19"/>
      <c r="VFT267" s="19"/>
      <c r="VFU267" s="19"/>
      <c r="VFV267" s="19"/>
      <c r="VFW267" s="19"/>
      <c r="VFX267" s="19"/>
      <c r="VFY267" s="19"/>
      <c r="VFZ267" s="19"/>
      <c r="VGA267" s="19"/>
      <c r="VGB267" s="19"/>
      <c r="VGC267" s="19"/>
      <c r="VGD267" s="19"/>
      <c r="VGE267" s="19"/>
      <c r="VGF267" s="19"/>
      <c r="VGG267" s="19"/>
      <c r="VGH267" s="19"/>
      <c r="VGI267" s="19"/>
      <c r="VGJ267" s="19"/>
      <c r="VGK267" s="19"/>
      <c r="VGL267" s="19"/>
      <c r="VGM267" s="19"/>
      <c r="VGN267" s="19"/>
      <c r="VGO267" s="19"/>
      <c r="VGP267" s="19"/>
      <c r="VGQ267" s="19"/>
      <c r="VGR267" s="19"/>
      <c r="VGS267" s="19"/>
      <c r="VGT267" s="19"/>
      <c r="VGU267" s="19"/>
      <c r="VGV267" s="19"/>
      <c r="VGW267" s="19"/>
      <c r="VGX267" s="19"/>
      <c r="VGY267" s="19"/>
      <c r="VGZ267" s="19"/>
      <c r="VHA267" s="19"/>
      <c r="VHB267" s="19"/>
      <c r="VHC267" s="19"/>
      <c r="VHD267" s="19"/>
      <c r="VHE267" s="19"/>
      <c r="VHF267" s="19"/>
      <c r="VHG267" s="19"/>
      <c r="VHH267" s="19"/>
      <c r="VHI267" s="19"/>
      <c r="VHJ267" s="19"/>
      <c r="VHK267" s="19"/>
      <c r="VHL267" s="19"/>
      <c r="VHM267" s="19"/>
      <c r="VHN267" s="19"/>
      <c r="VHO267" s="19"/>
      <c r="VHP267" s="19"/>
      <c r="VHQ267" s="19"/>
      <c r="VHR267" s="19"/>
      <c r="VHS267" s="19"/>
      <c r="VHT267" s="19"/>
      <c r="VHU267" s="19"/>
      <c r="VHV267" s="19"/>
      <c r="VHW267" s="19"/>
      <c r="VHX267" s="19"/>
      <c r="VHY267" s="19"/>
      <c r="VHZ267" s="19"/>
      <c r="VIA267" s="19"/>
      <c r="VIB267" s="19"/>
      <c r="VIC267" s="19"/>
      <c r="VID267" s="19"/>
      <c r="VIE267" s="19"/>
      <c r="VIF267" s="19"/>
      <c r="VIG267" s="19"/>
      <c r="VIH267" s="19"/>
      <c r="VII267" s="19"/>
      <c r="VIJ267" s="19"/>
      <c r="VIK267" s="19"/>
      <c r="VIL267" s="19"/>
      <c r="VIM267" s="19"/>
      <c r="VIN267" s="19"/>
      <c r="VIO267" s="19"/>
      <c r="VIP267" s="19"/>
      <c r="VIQ267" s="19"/>
      <c r="VIR267" s="19"/>
      <c r="VIS267" s="19"/>
      <c r="VIT267" s="19"/>
      <c r="VIU267" s="19"/>
      <c r="VIV267" s="19"/>
      <c r="VIW267" s="19"/>
      <c r="VIX267" s="19"/>
      <c r="VIY267" s="19"/>
      <c r="VIZ267" s="19"/>
      <c r="VJA267" s="19"/>
      <c r="VJB267" s="19"/>
      <c r="VJC267" s="19"/>
      <c r="VJD267" s="19"/>
      <c r="VJE267" s="19"/>
      <c r="VJF267" s="19"/>
      <c r="VJG267" s="19"/>
      <c r="VJH267" s="19"/>
      <c r="VJI267" s="19"/>
      <c r="VJJ267" s="19"/>
      <c r="VJK267" s="19"/>
      <c r="VJL267" s="19"/>
      <c r="VJM267" s="19"/>
      <c r="VJN267" s="19"/>
      <c r="VJO267" s="19"/>
      <c r="VJP267" s="19"/>
      <c r="VJQ267" s="19"/>
      <c r="VJR267" s="19"/>
      <c r="VJS267" s="19"/>
      <c r="VJT267" s="19"/>
      <c r="VJU267" s="19"/>
      <c r="VJV267" s="19"/>
      <c r="VJW267" s="19"/>
      <c r="VJX267" s="19"/>
      <c r="VJY267" s="19"/>
      <c r="VJZ267" s="19"/>
      <c r="VKA267" s="19"/>
      <c r="VKB267" s="19"/>
      <c r="VKC267" s="19"/>
      <c r="VKD267" s="19"/>
      <c r="VKE267" s="19"/>
      <c r="VKF267" s="19"/>
      <c r="VKG267" s="19"/>
      <c r="VKH267" s="19"/>
      <c r="VKI267" s="19"/>
      <c r="VKJ267" s="19"/>
      <c r="VKK267" s="19"/>
      <c r="VKL267" s="19"/>
      <c r="VKM267" s="19"/>
      <c r="VKN267" s="19"/>
      <c r="VKO267" s="19"/>
      <c r="VKP267" s="19"/>
      <c r="VKQ267" s="19"/>
      <c r="VKR267" s="19"/>
      <c r="VKS267" s="19"/>
      <c r="VKT267" s="19"/>
      <c r="VKU267" s="19"/>
      <c r="VKV267" s="19"/>
      <c r="VKW267" s="19"/>
      <c r="VKX267" s="19"/>
      <c r="VKY267" s="19"/>
      <c r="VKZ267" s="19"/>
      <c r="VLA267" s="19"/>
      <c r="VLB267" s="19"/>
      <c r="VLC267" s="19"/>
      <c r="VLD267" s="19"/>
      <c r="VLE267" s="19"/>
      <c r="VLF267" s="19"/>
      <c r="VLG267" s="19"/>
      <c r="VLH267" s="19"/>
      <c r="VLI267" s="19"/>
      <c r="VLJ267" s="19"/>
      <c r="VLK267" s="19"/>
      <c r="VLL267" s="19"/>
      <c r="VLM267" s="19"/>
      <c r="VLN267" s="19"/>
      <c r="VLO267" s="19"/>
      <c r="VLP267" s="19"/>
      <c r="VLQ267" s="19"/>
      <c r="VLR267" s="19"/>
      <c r="VLS267" s="19"/>
      <c r="VLT267" s="19"/>
      <c r="VLU267" s="19"/>
      <c r="VLV267" s="19"/>
      <c r="VLW267" s="19"/>
      <c r="VLX267" s="19"/>
      <c r="VLY267" s="19"/>
      <c r="VLZ267" s="19"/>
      <c r="VMA267" s="19"/>
      <c r="VMB267" s="19"/>
      <c r="VMC267" s="19"/>
      <c r="VMD267" s="19"/>
      <c r="VME267" s="19"/>
      <c r="VMF267" s="19"/>
      <c r="VMG267" s="19"/>
      <c r="VMH267" s="19"/>
      <c r="VMI267" s="19"/>
      <c r="VMJ267" s="19"/>
      <c r="VMK267" s="19"/>
      <c r="VML267" s="19"/>
      <c r="VMM267" s="19"/>
      <c r="VMN267" s="19"/>
      <c r="VMO267" s="19"/>
      <c r="VMP267" s="19"/>
      <c r="VMQ267" s="19"/>
      <c r="VMR267" s="19"/>
      <c r="VMS267" s="19"/>
      <c r="VMT267" s="19"/>
      <c r="VMU267" s="19"/>
      <c r="VMV267" s="19"/>
      <c r="VMW267" s="19"/>
      <c r="VMX267" s="19"/>
      <c r="VMY267" s="19"/>
      <c r="VMZ267" s="19"/>
      <c r="VNA267" s="19"/>
      <c r="VNB267" s="19"/>
      <c r="VNC267" s="19"/>
      <c r="VND267" s="19"/>
      <c r="VNE267" s="19"/>
      <c r="VNF267" s="19"/>
      <c r="VNG267" s="19"/>
      <c r="VNH267" s="19"/>
      <c r="VNI267" s="19"/>
      <c r="VNJ267" s="19"/>
      <c r="VNK267" s="19"/>
      <c r="VNL267" s="19"/>
      <c r="VNM267" s="19"/>
      <c r="VNN267" s="19"/>
      <c r="VNO267" s="19"/>
      <c r="VNP267" s="19"/>
      <c r="VNQ267" s="19"/>
      <c r="VNR267" s="19"/>
      <c r="VNS267" s="19"/>
      <c r="VNT267" s="19"/>
      <c r="VNU267" s="19"/>
      <c r="VNV267" s="19"/>
      <c r="VNW267" s="19"/>
      <c r="VNX267" s="19"/>
      <c r="VNY267" s="19"/>
      <c r="VNZ267" s="19"/>
      <c r="VOA267" s="19"/>
      <c r="VOB267" s="19"/>
      <c r="VOC267" s="19"/>
      <c r="VOD267" s="19"/>
      <c r="VOE267" s="19"/>
      <c r="VOF267" s="19"/>
      <c r="VOG267" s="19"/>
      <c r="VOH267" s="19"/>
      <c r="VOI267" s="19"/>
      <c r="VOJ267" s="19"/>
      <c r="VOK267" s="19"/>
      <c r="VOL267" s="19"/>
      <c r="VOM267" s="19"/>
      <c r="VON267" s="19"/>
      <c r="VOO267" s="19"/>
      <c r="VOP267" s="19"/>
      <c r="VOQ267" s="19"/>
      <c r="VOR267" s="19"/>
      <c r="VOS267" s="19"/>
      <c r="VOT267" s="19"/>
      <c r="VOU267" s="19"/>
      <c r="VOV267" s="19"/>
      <c r="VOW267" s="19"/>
      <c r="VOX267" s="19"/>
      <c r="VOY267" s="19"/>
      <c r="VOZ267" s="19"/>
      <c r="VPA267" s="19"/>
      <c r="VPB267" s="19"/>
      <c r="VPC267" s="19"/>
      <c r="VPD267" s="19"/>
      <c r="VPE267" s="19"/>
      <c r="VPF267" s="19"/>
      <c r="VPG267" s="19"/>
      <c r="VPH267" s="19"/>
      <c r="VPI267" s="19"/>
      <c r="VPJ267" s="19"/>
      <c r="VPK267" s="19"/>
      <c r="VPL267" s="19"/>
      <c r="VPM267" s="19"/>
      <c r="VPN267" s="19"/>
      <c r="VPO267" s="19"/>
      <c r="VPP267" s="19"/>
      <c r="VPQ267" s="19"/>
      <c r="VPR267" s="19"/>
      <c r="VPS267" s="19"/>
      <c r="VPT267" s="19"/>
      <c r="VPU267" s="19"/>
      <c r="VPV267" s="19"/>
      <c r="VPW267" s="19"/>
      <c r="VPX267" s="19"/>
      <c r="VPY267" s="19"/>
      <c r="VPZ267" s="19"/>
      <c r="VQA267" s="19"/>
      <c r="VQB267" s="19"/>
      <c r="VQC267" s="19"/>
      <c r="VQD267" s="19"/>
      <c r="VQE267" s="19"/>
      <c r="VQF267" s="19"/>
      <c r="VQG267" s="19"/>
      <c r="VQH267" s="19"/>
      <c r="VQI267" s="19"/>
      <c r="VQJ267" s="19"/>
      <c r="VQK267" s="19"/>
      <c r="VQL267" s="19"/>
      <c r="VQM267" s="19"/>
      <c r="VQN267" s="19"/>
      <c r="VQO267" s="19"/>
      <c r="VQP267" s="19"/>
      <c r="VQQ267" s="19"/>
      <c r="VQR267" s="19"/>
      <c r="VQS267" s="19"/>
      <c r="VQT267" s="19"/>
      <c r="VQU267" s="19"/>
      <c r="VQV267" s="19"/>
      <c r="VQW267" s="19"/>
      <c r="VQX267" s="19"/>
      <c r="VQY267" s="19"/>
      <c r="VQZ267" s="19"/>
      <c r="VRA267" s="19"/>
      <c r="VRB267" s="19"/>
      <c r="VRC267" s="19"/>
      <c r="VRD267" s="19"/>
      <c r="VRE267" s="19"/>
      <c r="VRF267" s="19"/>
      <c r="VRG267" s="19"/>
      <c r="VRH267" s="19"/>
      <c r="VRI267" s="19"/>
      <c r="VRJ267" s="19"/>
      <c r="VRK267" s="19"/>
      <c r="VRL267" s="19"/>
      <c r="VRM267" s="19"/>
      <c r="VRN267" s="19"/>
      <c r="VRO267" s="19"/>
      <c r="VRP267" s="19"/>
      <c r="VRQ267" s="19"/>
      <c r="VRR267" s="19"/>
      <c r="VRS267" s="19"/>
      <c r="VRT267" s="19"/>
      <c r="VRU267" s="19"/>
      <c r="VRV267" s="19"/>
      <c r="VRW267" s="19"/>
      <c r="VRX267" s="19"/>
      <c r="VRY267" s="19"/>
      <c r="VRZ267" s="19"/>
      <c r="VSA267" s="19"/>
      <c r="VSB267" s="19"/>
      <c r="VSC267" s="19"/>
      <c r="VSD267" s="19"/>
      <c r="VSE267" s="19"/>
      <c r="VSF267" s="19"/>
      <c r="VSG267" s="19"/>
      <c r="VSH267" s="19"/>
      <c r="VSI267" s="19"/>
      <c r="VSJ267" s="19"/>
      <c r="VSK267" s="19"/>
      <c r="VSL267" s="19"/>
      <c r="VSM267" s="19"/>
      <c r="VSN267" s="19"/>
      <c r="VSO267" s="19"/>
      <c r="VSP267" s="19"/>
      <c r="VSQ267" s="19"/>
      <c r="VSR267" s="19"/>
      <c r="VSS267" s="19"/>
      <c r="VST267" s="19"/>
      <c r="VSU267" s="19"/>
      <c r="VSV267" s="19"/>
      <c r="VSW267" s="19"/>
      <c r="VSX267" s="19"/>
      <c r="VSY267" s="19"/>
      <c r="VSZ267" s="19"/>
      <c r="VTA267" s="19"/>
      <c r="VTB267" s="19"/>
      <c r="VTC267" s="19"/>
      <c r="VTD267" s="19"/>
      <c r="VTE267" s="19"/>
      <c r="VTF267" s="19"/>
      <c r="VTG267" s="19"/>
      <c r="VTH267" s="19"/>
      <c r="VTI267" s="19"/>
      <c r="VTJ267" s="19"/>
      <c r="VTK267" s="19"/>
      <c r="VTL267" s="19"/>
      <c r="VTM267" s="19"/>
      <c r="VTN267" s="19"/>
      <c r="VTO267" s="19"/>
      <c r="VTP267" s="19"/>
      <c r="VTQ267" s="19"/>
      <c r="VTR267" s="19"/>
      <c r="VTS267" s="19"/>
      <c r="VTT267" s="19"/>
      <c r="VTU267" s="19"/>
      <c r="VTV267" s="19"/>
      <c r="VTW267" s="19"/>
      <c r="VTX267" s="19"/>
      <c r="VTY267" s="19"/>
      <c r="VTZ267" s="19"/>
      <c r="VUA267" s="19"/>
      <c r="VUB267" s="19"/>
      <c r="VUC267" s="19"/>
      <c r="VUD267" s="19"/>
      <c r="VUE267" s="19"/>
      <c r="VUF267" s="19"/>
      <c r="VUG267" s="19"/>
      <c r="VUH267" s="19"/>
      <c r="VUI267" s="19"/>
      <c r="VUJ267" s="19"/>
      <c r="VUK267" s="19"/>
      <c r="VUL267" s="19"/>
      <c r="VUM267" s="19"/>
      <c r="VUN267" s="19"/>
      <c r="VUO267" s="19"/>
      <c r="VUP267" s="19"/>
      <c r="VUQ267" s="19"/>
      <c r="VUR267" s="19"/>
      <c r="VUS267" s="19"/>
      <c r="VUT267" s="19"/>
      <c r="VUU267" s="19"/>
      <c r="VUV267" s="19"/>
      <c r="VUW267" s="19"/>
      <c r="VUX267" s="19"/>
      <c r="VUY267" s="19"/>
      <c r="VUZ267" s="19"/>
      <c r="VVA267" s="19"/>
      <c r="VVB267" s="19"/>
      <c r="VVC267" s="19"/>
      <c r="VVD267" s="19"/>
      <c r="VVE267" s="19"/>
      <c r="VVF267" s="19"/>
      <c r="VVG267" s="19"/>
      <c r="VVH267" s="19"/>
      <c r="VVI267" s="19"/>
      <c r="VVJ267" s="19"/>
      <c r="VVK267" s="19"/>
      <c r="VVL267" s="19"/>
      <c r="VVM267" s="19"/>
      <c r="VVN267" s="19"/>
      <c r="VVO267" s="19"/>
      <c r="VVP267" s="19"/>
      <c r="VVQ267" s="19"/>
      <c r="VVR267" s="19"/>
      <c r="VVS267" s="19"/>
      <c r="VVT267" s="19"/>
      <c r="VVU267" s="19"/>
      <c r="VVV267" s="19"/>
      <c r="VVW267" s="19"/>
      <c r="VVX267" s="19"/>
      <c r="VVY267" s="19"/>
      <c r="VVZ267" s="19"/>
      <c r="VWA267" s="19"/>
      <c r="VWB267" s="19"/>
      <c r="VWC267" s="19"/>
      <c r="VWD267" s="19"/>
      <c r="VWE267" s="19"/>
      <c r="VWF267" s="19"/>
      <c r="VWG267" s="19"/>
      <c r="VWH267" s="19"/>
      <c r="VWI267" s="19"/>
      <c r="VWJ267" s="19"/>
      <c r="VWK267" s="19"/>
      <c r="VWL267" s="19"/>
      <c r="VWM267" s="19"/>
      <c r="VWN267" s="19"/>
      <c r="VWO267" s="19"/>
      <c r="VWP267" s="19"/>
      <c r="VWQ267" s="19"/>
      <c r="VWR267" s="19"/>
      <c r="VWS267" s="19"/>
      <c r="VWT267" s="19"/>
      <c r="VWU267" s="19"/>
      <c r="VWV267" s="19"/>
      <c r="VWW267" s="19"/>
      <c r="VWX267" s="19"/>
      <c r="VWY267" s="19"/>
      <c r="VWZ267" s="19"/>
      <c r="VXA267" s="19"/>
      <c r="VXB267" s="19"/>
      <c r="VXC267" s="19"/>
      <c r="VXD267" s="19"/>
      <c r="VXE267" s="19"/>
      <c r="VXF267" s="19"/>
      <c r="VXG267" s="19"/>
      <c r="VXH267" s="19"/>
      <c r="VXI267" s="19"/>
      <c r="VXJ267" s="19"/>
      <c r="VXK267" s="19"/>
      <c r="VXL267" s="19"/>
      <c r="VXM267" s="19"/>
      <c r="VXN267" s="19"/>
      <c r="VXO267" s="19"/>
      <c r="VXP267" s="19"/>
      <c r="VXQ267" s="19"/>
      <c r="VXR267" s="19"/>
      <c r="VXS267" s="19"/>
      <c r="VXT267" s="19"/>
      <c r="VXU267" s="19"/>
      <c r="VXV267" s="19"/>
      <c r="VXW267" s="19"/>
      <c r="VXX267" s="19"/>
      <c r="VXY267" s="19"/>
      <c r="VXZ267" s="19"/>
      <c r="VYA267" s="19"/>
      <c r="VYB267" s="19"/>
      <c r="VYC267" s="19"/>
      <c r="VYD267" s="19"/>
      <c r="VYE267" s="19"/>
      <c r="VYF267" s="19"/>
      <c r="VYG267" s="19"/>
      <c r="VYH267" s="19"/>
      <c r="VYI267" s="19"/>
      <c r="VYJ267" s="19"/>
      <c r="VYK267" s="19"/>
      <c r="VYL267" s="19"/>
      <c r="VYM267" s="19"/>
      <c r="VYN267" s="19"/>
      <c r="VYO267" s="19"/>
      <c r="VYP267" s="19"/>
      <c r="VYQ267" s="19"/>
      <c r="VYR267" s="19"/>
      <c r="VYS267" s="19"/>
      <c r="VYT267" s="19"/>
      <c r="VYU267" s="19"/>
      <c r="VYV267" s="19"/>
      <c r="VYW267" s="19"/>
      <c r="VYX267" s="19"/>
      <c r="VYY267" s="19"/>
      <c r="VYZ267" s="19"/>
      <c r="VZA267" s="19"/>
      <c r="VZB267" s="19"/>
      <c r="VZC267" s="19"/>
      <c r="VZD267" s="19"/>
      <c r="VZE267" s="19"/>
      <c r="VZF267" s="19"/>
      <c r="VZG267" s="19"/>
      <c r="VZH267" s="19"/>
      <c r="VZI267" s="19"/>
      <c r="VZJ267" s="19"/>
      <c r="VZK267" s="19"/>
      <c r="VZL267" s="19"/>
      <c r="VZM267" s="19"/>
      <c r="VZN267" s="19"/>
      <c r="VZO267" s="19"/>
      <c r="VZP267" s="19"/>
      <c r="VZQ267" s="19"/>
      <c r="VZR267" s="19"/>
      <c r="VZS267" s="19"/>
      <c r="VZT267" s="19"/>
      <c r="VZU267" s="19"/>
      <c r="VZV267" s="19"/>
      <c r="VZW267" s="19"/>
      <c r="VZX267" s="19"/>
      <c r="VZY267" s="19"/>
      <c r="VZZ267" s="19"/>
      <c r="WAA267" s="19"/>
      <c r="WAB267" s="19"/>
      <c r="WAC267" s="19"/>
      <c r="WAD267" s="19"/>
      <c r="WAE267" s="19"/>
      <c r="WAF267" s="19"/>
      <c r="WAG267" s="19"/>
      <c r="WAH267" s="19"/>
      <c r="WAI267" s="19"/>
      <c r="WAJ267" s="19"/>
      <c r="WAK267" s="19"/>
      <c r="WAL267" s="19"/>
      <c r="WAM267" s="19"/>
      <c r="WAN267" s="19"/>
      <c r="WAO267" s="19"/>
      <c r="WAP267" s="19"/>
      <c r="WAQ267" s="19"/>
      <c r="WAR267" s="19"/>
      <c r="WAS267" s="19"/>
      <c r="WAT267" s="19"/>
      <c r="WAU267" s="19"/>
      <c r="WAV267" s="19"/>
      <c r="WAW267" s="19"/>
      <c r="WAX267" s="19"/>
      <c r="WAY267" s="19"/>
      <c r="WAZ267" s="19"/>
      <c r="WBA267" s="19"/>
      <c r="WBB267" s="19"/>
      <c r="WBC267" s="19"/>
      <c r="WBD267" s="19"/>
      <c r="WBE267" s="19"/>
      <c r="WBF267" s="19"/>
      <c r="WBG267" s="19"/>
      <c r="WBH267" s="19"/>
      <c r="WBI267" s="19"/>
      <c r="WBJ267" s="19"/>
      <c r="WBK267" s="19"/>
      <c r="WBL267" s="19"/>
      <c r="WBM267" s="19"/>
      <c r="WBN267" s="19"/>
      <c r="WBO267" s="19"/>
      <c r="WBP267" s="19"/>
      <c r="WBQ267" s="19"/>
      <c r="WBR267" s="19"/>
      <c r="WBS267" s="19"/>
      <c r="WBT267" s="19"/>
      <c r="WBU267" s="19"/>
      <c r="WBV267" s="19"/>
      <c r="WBW267" s="19"/>
      <c r="WBX267" s="19"/>
      <c r="WBY267" s="19"/>
      <c r="WBZ267" s="19"/>
      <c r="WCA267" s="19"/>
      <c r="WCB267" s="19"/>
      <c r="WCC267" s="19"/>
      <c r="WCD267" s="19"/>
      <c r="WCE267" s="19"/>
      <c r="WCF267" s="19"/>
      <c r="WCG267" s="19"/>
      <c r="WCH267" s="19"/>
      <c r="WCI267" s="19"/>
      <c r="WCJ267" s="19"/>
      <c r="WCK267" s="19"/>
      <c r="WCL267" s="19"/>
      <c r="WCM267" s="19"/>
      <c r="WCN267" s="19"/>
      <c r="WCO267" s="19"/>
      <c r="WCP267" s="19"/>
      <c r="WCQ267" s="19"/>
      <c r="WCR267" s="19"/>
      <c r="WCS267" s="19"/>
      <c r="WCT267" s="19"/>
      <c r="WCU267" s="19"/>
      <c r="WCV267" s="19"/>
      <c r="WCW267" s="19"/>
      <c r="WCX267" s="19"/>
      <c r="WCY267" s="19"/>
      <c r="WCZ267" s="19"/>
      <c r="WDA267" s="19"/>
      <c r="WDB267" s="19"/>
      <c r="WDC267" s="19"/>
      <c r="WDD267" s="19"/>
      <c r="WDE267" s="19"/>
      <c r="WDF267" s="19"/>
      <c r="WDG267" s="19"/>
      <c r="WDH267" s="19"/>
      <c r="WDI267" s="19"/>
      <c r="WDJ267" s="19"/>
      <c r="WDK267" s="19"/>
      <c r="WDL267" s="19"/>
      <c r="WDM267" s="19"/>
      <c r="WDN267" s="19"/>
      <c r="WDO267" s="19"/>
      <c r="WDP267" s="19"/>
      <c r="WDQ267" s="19"/>
      <c r="WDR267" s="19"/>
      <c r="WDS267" s="19"/>
      <c r="WDT267" s="19"/>
      <c r="WDU267" s="19"/>
      <c r="WDV267" s="19"/>
      <c r="WDW267" s="19"/>
      <c r="WDX267" s="19"/>
      <c r="WDY267" s="19"/>
      <c r="WDZ267" s="19"/>
      <c r="WEA267" s="19"/>
      <c r="WEB267" s="19"/>
      <c r="WEC267" s="19"/>
      <c r="WED267" s="19"/>
      <c r="WEE267" s="19"/>
      <c r="WEF267" s="19"/>
      <c r="WEG267" s="19"/>
      <c r="WEH267" s="19"/>
      <c r="WEI267" s="19"/>
      <c r="WEJ267" s="19"/>
      <c r="WEK267" s="19"/>
      <c r="WEL267" s="19"/>
      <c r="WEM267" s="19"/>
      <c r="WEN267" s="19"/>
      <c r="WEO267" s="19"/>
      <c r="WEP267" s="19"/>
      <c r="WEQ267" s="19"/>
      <c r="WER267" s="19"/>
      <c r="WES267" s="19"/>
      <c r="WET267" s="19"/>
      <c r="WEU267" s="19"/>
      <c r="WEV267" s="19"/>
      <c r="WEW267" s="19"/>
      <c r="WEX267" s="19"/>
      <c r="WEY267" s="19"/>
      <c r="WEZ267" s="19"/>
      <c r="WFA267" s="19"/>
      <c r="WFB267" s="19"/>
      <c r="WFC267" s="19"/>
      <c r="WFD267" s="19"/>
      <c r="WFE267" s="19"/>
      <c r="WFF267" s="19"/>
      <c r="WFG267" s="19"/>
      <c r="WFH267" s="19"/>
      <c r="WFI267" s="19"/>
      <c r="WFJ267" s="19"/>
      <c r="WFK267" s="19"/>
      <c r="WFL267" s="19"/>
      <c r="WFM267" s="19"/>
      <c r="WFN267" s="19"/>
      <c r="WFO267" s="19"/>
      <c r="WFP267" s="19"/>
      <c r="WFQ267" s="19"/>
      <c r="WFR267" s="19"/>
      <c r="WFS267" s="19"/>
      <c r="WFT267" s="19"/>
      <c r="WFU267" s="19"/>
      <c r="WFV267" s="19"/>
      <c r="WFW267" s="19"/>
      <c r="WFX267" s="19"/>
      <c r="WFY267" s="19"/>
      <c r="WFZ267" s="19"/>
      <c r="WGA267" s="19"/>
      <c r="WGB267" s="19"/>
      <c r="WGC267" s="19"/>
      <c r="WGD267" s="19"/>
      <c r="WGE267" s="19"/>
      <c r="WGF267" s="19"/>
      <c r="WGG267" s="19"/>
      <c r="WGH267" s="19"/>
      <c r="WGI267" s="19"/>
      <c r="WGJ267" s="19"/>
      <c r="WGK267" s="19"/>
      <c r="WGL267" s="19"/>
      <c r="WGM267" s="19"/>
      <c r="WGN267" s="19"/>
      <c r="WGO267" s="19"/>
      <c r="WGP267" s="19"/>
      <c r="WGQ267" s="19"/>
      <c r="WGR267" s="19"/>
      <c r="WGS267" s="19"/>
      <c r="WGT267" s="19"/>
      <c r="WGU267" s="19"/>
      <c r="WGV267" s="19"/>
      <c r="WGW267" s="19"/>
      <c r="WGX267" s="19"/>
      <c r="WGY267" s="19"/>
      <c r="WGZ267" s="19"/>
      <c r="WHA267" s="19"/>
      <c r="WHB267" s="19"/>
      <c r="WHC267" s="19"/>
      <c r="WHD267" s="19"/>
      <c r="WHE267" s="19"/>
      <c r="WHF267" s="19"/>
      <c r="WHG267" s="19"/>
      <c r="WHH267" s="19"/>
      <c r="WHI267" s="19"/>
      <c r="WHJ267" s="19"/>
      <c r="WHK267" s="19"/>
      <c r="WHL267" s="19"/>
      <c r="WHM267" s="19"/>
      <c r="WHN267" s="19"/>
      <c r="WHO267" s="19"/>
      <c r="WHP267" s="19"/>
      <c r="WHQ267" s="19"/>
      <c r="WHR267" s="19"/>
      <c r="WHS267" s="19"/>
      <c r="WHT267" s="19"/>
      <c r="WHU267" s="19"/>
      <c r="WHV267" s="19"/>
      <c r="WHW267" s="19"/>
      <c r="WHX267" s="19"/>
      <c r="WHY267" s="19"/>
      <c r="WHZ267" s="19"/>
      <c r="WIA267" s="19"/>
      <c r="WIB267" s="19"/>
      <c r="WIC267" s="19"/>
      <c r="WID267" s="19"/>
      <c r="WIE267" s="19"/>
      <c r="WIF267" s="19"/>
      <c r="WIG267" s="19"/>
      <c r="WIH267" s="19"/>
      <c r="WII267" s="19"/>
      <c r="WIJ267" s="19"/>
      <c r="WIK267" s="19"/>
      <c r="WIL267" s="19"/>
      <c r="WIM267" s="19"/>
      <c r="WIN267" s="19"/>
      <c r="WIO267" s="19"/>
      <c r="WIP267" s="19"/>
      <c r="WIQ267" s="19"/>
      <c r="WIR267" s="19"/>
      <c r="WIS267" s="19"/>
      <c r="WIT267" s="19"/>
      <c r="WIU267" s="19"/>
      <c r="WIV267" s="19"/>
      <c r="WIW267" s="19"/>
      <c r="WIX267" s="19"/>
      <c r="WIY267" s="19"/>
      <c r="WIZ267" s="19"/>
      <c r="WJA267" s="19"/>
      <c r="WJB267" s="19"/>
      <c r="WJC267" s="19"/>
      <c r="WJD267" s="19"/>
      <c r="WJE267" s="19"/>
      <c r="WJF267" s="19"/>
      <c r="WJG267" s="19"/>
      <c r="WJH267" s="19"/>
      <c r="WJI267" s="19"/>
      <c r="WJJ267" s="19"/>
      <c r="WJK267" s="19"/>
      <c r="WJL267" s="19"/>
      <c r="WJM267" s="19"/>
      <c r="WJN267" s="19"/>
      <c r="WJO267" s="19"/>
      <c r="WJP267" s="19"/>
      <c r="WJQ267" s="19"/>
      <c r="WJR267" s="19"/>
      <c r="WJS267" s="19"/>
      <c r="WJT267" s="19"/>
      <c r="WJU267" s="19"/>
      <c r="WJV267" s="19"/>
      <c r="WJW267" s="19"/>
      <c r="WJX267" s="19"/>
      <c r="WJY267" s="19"/>
      <c r="WJZ267" s="19"/>
      <c r="WKA267" s="19"/>
      <c r="WKB267" s="19"/>
      <c r="WKC267" s="19"/>
      <c r="WKD267" s="19"/>
      <c r="WKE267" s="19"/>
      <c r="WKF267" s="19"/>
      <c r="WKG267" s="19"/>
      <c r="WKH267" s="19"/>
      <c r="WKI267" s="19"/>
      <c r="WKJ267" s="19"/>
      <c r="WKK267" s="19"/>
      <c r="WKL267" s="19"/>
      <c r="WKM267" s="19"/>
      <c r="WKN267" s="19"/>
      <c r="WKO267" s="19"/>
      <c r="WKP267" s="19"/>
      <c r="WKQ267" s="19"/>
      <c r="WKR267" s="19"/>
      <c r="WKS267" s="19"/>
      <c r="WKT267" s="19"/>
      <c r="WKU267" s="19"/>
      <c r="WKV267" s="19"/>
      <c r="WKW267" s="19"/>
      <c r="WKX267" s="19"/>
      <c r="WKY267" s="19"/>
      <c r="WKZ267" s="19"/>
      <c r="WLA267" s="19"/>
      <c r="WLB267" s="19"/>
      <c r="WLC267" s="19"/>
      <c r="WLD267" s="19"/>
      <c r="WLE267" s="19"/>
      <c r="WLF267" s="19"/>
      <c r="WLG267" s="19"/>
      <c r="WLH267" s="19"/>
      <c r="WLI267" s="19"/>
      <c r="WLJ267" s="19"/>
      <c r="WLK267" s="19"/>
      <c r="WLL267" s="19"/>
      <c r="WLM267" s="19"/>
      <c r="WLN267" s="19"/>
      <c r="WLO267" s="19"/>
      <c r="WLP267" s="19"/>
      <c r="WLQ267" s="19"/>
      <c r="WLR267" s="19"/>
      <c r="WLS267" s="19"/>
      <c r="WLT267" s="19"/>
      <c r="WLU267" s="19"/>
      <c r="WLV267" s="19"/>
      <c r="WLW267" s="19"/>
      <c r="WLX267" s="19"/>
      <c r="WLY267" s="19"/>
      <c r="WLZ267" s="19"/>
      <c r="WMA267" s="19"/>
      <c r="WMB267" s="19"/>
      <c r="WMC267" s="19"/>
      <c r="WMD267" s="19"/>
      <c r="WME267" s="19"/>
      <c r="WMF267" s="19"/>
      <c r="WMG267" s="19"/>
      <c r="WMH267" s="19"/>
      <c r="WMI267" s="19"/>
      <c r="WMJ267" s="19"/>
      <c r="WMK267" s="19"/>
      <c r="WML267" s="19"/>
      <c r="WMM267" s="19"/>
      <c r="WMN267" s="19"/>
      <c r="WMO267" s="19"/>
      <c r="WMP267" s="19"/>
      <c r="WMQ267" s="19"/>
      <c r="WMR267" s="19"/>
      <c r="WMS267" s="19"/>
      <c r="WMT267" s="19"/>
      <c r="WMU267" s="19"/>
      <c r="WMV267" s="19"/>
      <c r="WMW267" s="19"/>
      <c r="WMX267" s="19"/>
      <c r="WMY267" s="19"/>
      <c r="WMZ267" s="19"/>
      <c r="WNA267" s="19"/>
      <c r="WNB267" s="19"/>
      <c r="WNC267" s="19"/>
      <c r="WND267" s="19"/>
      <c r="WNE267" s="19"/>
      <c r="WNF267" s="19"/>
      <c r="WNG267" s="19"/>
      <c r="WNH267" s="19"/>
      <c r="WNI267" s="19"/>
      <c r="WNJ267" s="19"/>
      <c r="WNK267" s="19"/>
      <c r="WNL267" s="19"/>
      <c r="WNM267" s="19"/>
      <c r="WNN267" s="19"/>
      <c r="WNO267" s="19"/>
      <c r="WNP267" s="19"/>
      <c r="WNQ267" s="19"/>
      <c r="WNR267" s="19"/>
      <c r="WNS267" s="19"/>
      <c r="WNT267" s="19"/>
      <c r="WNU267" s="19"/>
      <c r="WNV267" s="19"/>
      <c r="WNW267" s="19"/>
      <c r="WNX267" s="19"/>
      <c r="WNY267" s="19"/>
      <c r="WNZ267" s="19"/>
      <c r="WOA267" s="19"/>
      <c r="WOB267" s="19"/>
      <c r="WOC267" s="19"/>
      <c r="WOD267" s="19"/>
      <c r="WOE267" s="19"/>
      <c r="WOF267" s="19"/>
      <c r="WOG267" s="19"/>
      <c r="WOH267" s="19"/>
      <c r="WOI267" s="19"/>
      <c r="WOJ267" s="19"/>
      <c r="WOK267" s="19"/>
      <c r="WOL267" s="19"/>
      <c r="WOM267" s="19"/>
      <c r="WON267" s="19"/>
      <c r="WOO267" s="19"/>
      <c r="WOP267" s="19"/>
      <c r="WOQ267" s="19"/>
      <c r="WOR267" s="19"/>
      <c r="WOS267" s="19"/>
      <c r="WOT267" s="19"/>
      <c r="WOU267" s="19"/>
      <c r="WOV267" s="19"/>
      <c r="WOW267" s="19"/>
      <c r="WOX267" s="19"/>
      <c r="WOY267" s="19"/>
      <c r="WOZ267" s="19"/>
      <c r="WPA267" s="19"/>
      <c r="WPB267" s="19"/>
      <c r="WPC267" s="19"/>
      <c r="WPD267" s="19"/>
      <c r="WPE267" s="19"/>
      <c r="WPF267" s="19"/>
      <c r="WPG267" s="19"/>
      <c r="WPH267" s="19"/>
      <c r="WPI267" s="19"/>
      <c r="WPJ267" s="19"/>
      <c r="WPK267" s="19"/>
      <c r="WPL267" s="19"/>
      <c r="WPM267" s="19"/>
      <c r="WPN267" s="19"/>
      <c r="WPO267" s="19"/>
      <c r="WPP267" s="19"/>
      <c r="WPQ267" s="19"/>
      <c r="WPR267" s="19"/>
      <c r="WPS267" s="19"/>
      <c r="WPT267" s="19"/>
      <c r="WPU267" s="19"/>
      <c r="WPV267" s="19"/>
      <c r="WPW267" s="19"/>
      <c r="WPX267" s="19"/>
      <c r="WPY267" s="19"/>
      <c r="WPZ267" s="19"/>
      <c r="WQA267" s="19"/>
      <c r="WQB267" s="19"/>
      <c r="WQC267" s="19"/>
      <c r="WQD267" s="19"/>
      <c r="WQE267" s="19"/>
      <c r="WQF267" s="19"/>
      <c r="WQG267" s="19"/>
      <c r="WQH267" s="19"/>
      <c r="WQI267" s="19"/>
      <c r="WQJ267" s="19"/>
      <c r="WQK267" s="19"/>
      <c r="WQL267" s="19"/>
      <c r="WQM267" s="19"/>
      <c r="WQN267" s="19"/>
      <c r="WQO267" s="19"/>
      <c r="WQP267" s="19"/>
      <c r="WQQ267" s="19"/>
      <c r="WQR267" s="19"/>
      <c r="WQS267" s="19"/>
      <c r="WQT267" s="19"/>
      <c r="WQU267" s="19"/>
      <c r="WQV267" s="19"/>
      <c r="WQW267" s="19"/>
      <c r="WQX267" s="19"/>
      <c r="WQY267" s="19"/>
      <c r="WQZ267" s="19"/>
      <c r="WRA267" s="19"/>
      <c r="WRB267" s="19"/>
      <c r="WRC267" s="19"/>
      <c r="WRD267" s="19"/>
      <c r="WRE267" s="19"/>
      <c r="WRF267" s="19"/>
      <c r="WRG267" s="19"/>
      <c r="WRH267" s="19"/>
      <c r="WRI267" s="19"/>
      <c r="WRJ267" s="19"/>
      <c r="WRK267" s="19"/>
      <c r="WRL267" s="19"/>
      <c r="WRM267" s="19"/>
      <c r="WRN267" s="19"/>
      <c r="WRO267" s="19"/>
      <c r="WRP267" s="19"/>
      <c r="WRQ267" s="19"/>
      <c r="WRR267" s="19"/>
      <c r="WRS267" s="19"/>
      <c r="WRT267" s="19"/>
      <c r="WRU267" s="19"/>
      <c r="WRV267" s="19"/>
      <c r="WRW267" s="19"/>
      <c r="WRX267" s="19"/>
      <c r="WRY267" s="19"/>
      <c r="WRZ267" s="19"/>
      <c r="WSA267" s="19"/>
      <c r="WSB267" s="19"/>
      <c r="WSC267" s="19"/>
      <c r="WSD267" s="19"/>
      <c r="WSE267" s="19"/>
      <c r="WSF267" s="19"/>
      <c r="WSG267" s="19"/>
      <c r="WSH267" s="19"/>
      <c r="WSI267" s="19"/>
      <c r="WSJ267" s="19"/>
      <c r="WSK267" s="19"/>
      <c r="WSL267" s="19"/>
      <c r="WSM267" s="19"/>
      <c r="WSN267" s="19"/>
      <c r="WSO267" s="19"/>
      <c r="WSP267" s="19"/>
      <c r="WSQ267" s="19"/>
      <c r="WSR267" s="19"/>
      <c r="WSS267" s="19"/>
      <c r="WST267" s="19"/>
      <c r="WSU267" s="19"/>
      <c r="WSV267" s="19"/>
      <c r="WSW267" s="19"/>
      <c r="WSX267" s="19"/>
      <c r="WSY267" s="19"/>
      <c r="WSZ267" s="19"/>
      <c r="WTA267" s="19"/>
      <c r="WTB267" s="19"/>
      <c r="WTC267" s="19"/>
      <c r="WTD267" s="19"/>
      <c r="WTE267" s="19"/>
      <c r="WTF267" s="19"/>
      <c r="WTG267" s="19"/>
      <c r="WTH267" s="19"/>
      <c r="WTI267" s="19"/>
      <c r="WTJ267" s="19"/>
      <c r="WTK267" s="19"/>
      <c r="WTL267" s="19"/>
      <c r="WTM267" s="19"/>
      <c r="WTN267" s="19"/>
      <c r="WTO267" s="19"/>
      <c r="WTP267" s="19"/>
      <c r="WTQ267" s="19"/>
      <c r="WTR267" s="19"/>
      <c r="WTS267" s="19"/>
      <c r="WTT267" s="19"/>
      <c r="WTU267" s="19"/>
      <c r="WTV267" s="19"/>
      <c r="WTW267" s="19"/>
      <c r="WTX267" s="19"/>
      <c r="WTY267" s="19"/>
      <c r="WTZ267" s="19"/>
      <c r="WUA267" s="19"/>
      <c r="WUB267" s="19"/>
      <c r="WUC267" s="19"/>
      <c r="WUD267" s="19"/>
      <c r="WUE267" s="19"/>
      <c r="WUF267" s="19"/>
      <c r="WUG267" s="19"/>
      <c r="WUH267" s="19"/>
      <c r="WUI267" s="19"/>
      <c r="WUJ267" s="19"/>
      <c r="WUK267" s="19"/>
      <c r="WUL267" s="19"/>
      <c r="WUM267" s="19"/>
      <c r="WUN267" s="19"/>
      <c r="WUO267" s="19"/>
      <c r="WUP267" s="19"/>
      <c r="WUQ267" s="19"/>
      <c r="WUR267" s="19"/>
      <c r="WUS267" s="19"/>
      <c r="WUT267" s="19"/>
      <c r="WUU267" s="19"/>
      <c r="WUV267" s="19"/>
      <c r="WUW267" s="19"/>
      <c r="WUX267" s="19"/>
      <c r="WUY267" s="19"/>
      <c r="WUZ267" s="19"/>
      <c r="WVA267" s="19"/>
      <c r="WVB267" s="19"/>
      <c r="WVC267" s="19"/>
      <c r="WVD267" s="19"/>
      <c r="WVE267" s="19"/>
      <c r="WVF267" s="19"/>
      <c r="WVG267" s="19"/>
      <c r="WVH267" s="19"/>
      <c r="WVI267" s="19"/>
      <c r="WVJ267" s="19"/>
      <c r="WVK267" s="19"/>
      <c r="WVL267" s="19"/>
      <c r="WVM267" s="19"/>
      <c r="WVN267" s="19"/>
      <c r="WVO267" s="19"/>
      <c r="WVP267" s="19"/>
      <c r="WVQ267" s="19"/>
      <c r="WVR267" s="19"/>
      <c r="WVS267" s="19"/>
      <c r="WVT267" s="19"/>
      <c r="WVU267" s="19"/>
      <c r="WVV267" s="19"/>
      <c r="WVW267" s="19"/>
      <c r="WVX267" s="19"/>
      <c r="WVY267" s="19"/>
      <c r="WVZ267" s="19"/>
      <c r="WWA267" s="19"/>
      <c r="WWB267" s="19"/>
      <c r="WWC267" s="19"/>
      <c r="WWD267" s="19"/>
      <c r="WWE267" s="19"/>
      <c r="WWF267" s="19"/>
      <c r="WWG267" s="19"/>
      <c r="WWH267" s="19"/>
      <c r="WWI267" s="19"/>
      <c r="WWJ267" s="19"/>
      <c r="WWK267" s="19"/>
      <c r="WWL267" s="19"/>
      <c r="WWM267" s="19"/>
      <c r="WWN267" s="19"/>
      <c r="WWO267" s="19"/>
      <c r="WWP267" s="19"/>
      <c r="WWQ267" s="19"/>
      <c r="WWR267" s="19"/>
      <c r="WWS267" s="19"/>
      <c r="WWT267" s="19"/>
      <c r="WWU267" s="19"/>
      <c r="WWV267" s="19"/>
      <c r="WWW267" s="19"/>
      <c r="WWX267" s="19"/>
      <c r="WWY267" s="19"/>
      <c r="WWZ267" s="19"/>
      <c r="WXA267" s="19"/>
      <c r="WXB267" s="19"/>
      <c r="WXC267" s="19"/>
      <c r="WXD267" s="19"/>
      <c r="WXE267" s="19"/>
      <c r="WXF267" s="19"/>
      <c r="WXG267" s="19"/>
      <c r="WXH267" s="19"/>
      <c r="WXI267" s="19"/>
      <c r="WXJ267" s="19"/>
      <c r="WXK267" s="19"/>
      <c r="WXL267" s="19"/>
      <c r="WXM267" s="19"/>
      <c r="WXN267" s="19"/>
      <c r="WXO267" s="19"/>
      <c r="WXP267" s="19"/>
      <c r="WXQ267" s="19"/>
      <c r="WXR267" s="19"/>
      <c r="WXS267" s="19"/>
      <c r="WXT267" s="19"/>
      <c r="WXU267" s="19"/>
      <c r="WXV267" s="19"/>
      <c r="WXW267" s="19"/>
      <c r="WXX267" s="19"/>
      <c r="WXY267" s="19"/>
      <c r="WXZ267" s="19"/>
      <c r="WYA267" s="19"/>
      <c r="WYB267" s="19"/>
      <c r="WYC267" s="19"/>
      <c r="WYD267" s="19"/>
      <c r="WYE267" s="19"/>
      <c r="WYF267" s="19"/>
      <c r="WYG267" s="19"/>
      <c r="WYH267" s="19"/>
      <c r="WYI267" s="19"/>
      <c r="WYJ267" s="19"/>
      <c r="WYK267" s="19"/>
      <c r="WYL267" s="19"/>
      <c r="WYM267" s="19"/>
      <c r="WYN267" s="19"/>
      <c r="WYO267" s="19"/>
      <c r="WYP267" s="19"/>
      <c r="WYQ267" s="19"/>
      <c r="WYR267" s="19"/>
      <c r="WYS267" s="19"/>
      <c r="WYT267" s="19"/>
      <c r="WYU267" s="19"/>
      <c r="WYV267" s="19"/>
      <c r="WYW267" s="19"/>
      <c r="WYX267" s="19"/>
      <c r="WYY267" s="19"/>
      <c r="WYZ267" s="19"/>
      <c r="WZA267" s="19"/>
      <c r="WZB267" s="19"/>
      <c r="WZC267" s="19"/>
      <c r="WZD267" s="19"/>
      <c r="WZE267" s="19"/>
      <c r="WZF267" s="19"/>
      <c r="WZG267" s="19"/>
      <c r="WZH267" s="19"/>
      <c r="WZI267" s="19"/>
      <c r="WZJ267" s="19"/>
      <c r="WZK267" s="19"/>
      <c r="WZL267" s="19"/>
      <c r="WZM267" s="19"/>
      <c r="WZN267" s="19"/>
      <c r="WZO267" s="19"/>
      <c r="WZP267" s="19"/>
      <c r="WZQ267" s="19"/>
      <c r="WZR267" s="19"/>
      <c r="WZS267" s="19"/>
      <c r="WZT267" s="19"/>
      <c r="WZU267" s="19"/>
      <c r="WZV267" s="19"/>
      <c r="WZW267" s="19"/>
      <c r="WZX267" s="19"/>
      <c r="WZY267" s="19"/>
      <c r="WZZ267" s="19"/>
      <c r="XAA267" s="19"/>
      <c r="XAB267" s="19"/>
      <c r="XAC267" s="19"/>
      <c r="XAD267" s="19"/>
      <c r="XAE267" s="19"/>
      <c r="XAF267" s="19"/>
      <c r="XAG267" s="19"/>
      <c r="XAH267" s="19"/>
      <c r="XAI267" s="19"/>
      <c r="XAJ267" s="19"/>
      <c r="XAK267" s="19"/>
      <c r="XAL267" s="19"/>
      <c r="XAM267" s="19"/>
      <c r="XAN267" s="19"/>
      <c r="XAO267" s="19"/>
      <c r="XAP267" s="19"/>
      <c r="XAQ267" s="19"/>
      <c r="XAR267" s="19"/>
      <c r="XAS267" s="19"/>
      <c r="XAT267" s="19"/>
      <c r="XAU267" s="19"/>
      <c r="XAV267" s="19"/>
      <c r="XAW267" s="19"/>
      <c r="XAX267" s="19"/>
      <c r="XAY267" s="19"/>
      <c r="XAZ267" s="19"/>
      <c r="XBA267" s="19"/>
      <c r="XBB267" s="19"/>
      <c r="XBC267" s="19"/>
      <c r="XBD267" s="19"/>
      <c r="XBE267" s="19"/>
      <c r="XBF267" s="19"/>
      <c r="XBG267" s="19"/>
      <c r="XBH267" s="19"/>
      <c r="XBI267" s="19"/>
      <c r="XBJ267" s="19"/>
      <c r="XBK267" s="19"/>
      <c r="XBL267" s="19"/>
      <c r="XBM267" s="19"/>
      <c r="XBN267" s="19"/>
      <c r="XBO267" s="19"/>
      <c r="XBP267" s="19"/>
      <c r="XBQ267" s="19"/>
      <c r="XBR267" s="19"/>
      <c r="XBS267" s="19"/>
      <c r="XBT267" s="19"/>
      <c r="XBU267" s="19"/>
      <c r="XBV267" s="19"/>
      <c r="XBW267" s="19"/>
      <c r="XBX267" s="19"/>
      <c r="XBY267" s="19"/>
      <c r="XBZ267" s="19"/>
      <c r="XCA267" s="19"/>
      <c r="XCB267" s="19"/>
      <c r="XCC267" s="19"/>
      <c r="XCD267" s="19"/>
      <c r="XCE267" s="19"/>
      <c r="XCF267" s="19"/>
      <c r="XCG267" s="19"/>
      <c r="XCH267" s="19"/>
      <c r="XCI267" s="19"/>
      <c r="XCJ267" s="19"/>
      <c r="XCK267" s="19"/>
      <c r="XCL267" s="19"/>
      <c r="XCM267" s="19"/>
      <c r="XCN267" s="19"/>
      <c r="XCO267" s="19"/>
      <c r="XCP267" s="19"/>
      <c r="XCQ267" s="19"/>
      <c r="XCR267" s="19"/>
      <c r="XCS267" s="19"/>
      <c r="XCT267" s="19"/>
      <c r="XCU267" s="19"/>
      <c r="XCV267" s="19"/>
      <c r="XCW267" s="19"/>
      <c r="XCX267" s="19"/>
      <c r="XCY267" s="19"/>
      <c r="XCZ267" s="19"/>
      <c r="XDA267" s="19"/>
      <c r="XDB267" s="19"/>
      <c r="XDC267" s="19"/>
      <c r="XDD267" s="19"/>
      <c r="XDE267" s="19"/>
      <c r="XDF267" s="19"/>
      <c r="XDG267" s="19"/>
      <c r="XDH267" s="19"/>
      <c r="XDI267" s="19"/>
      <c r="XDJ267" s="19"/>
      <c r="XDK267" s="19"/>
      <c r="XDL267" s="19"/>
      <c r="XDM267" s="19"/>
      <c r="XDN267" s="19"/>
      <c r="XDO267" s="19"/>
      <c r="XDP267" s="19"/>
      <c r="XDQ267" s="19"/>
      <c r="XDR267" s="19"/>
      <c r="XDS267" s="19"/>
      <c r="XDT267" s="19"/>
      <c r="XDU267" s="19"/>
      <c r="XDV267" s="19"/>
      <c r="XDW267" s="19"/>
      <c r="XDX267" s="19"/>
      <c r="XDY267" s="19"/>
      <c r="XDZ267" s="19"/>
      <c r="XEA267" s="19"/>
      <c r="XEB267" s="19"/>
      <c r="XEC267" s="19"/>
      <c r="XED267" s="19"/>
      <c r="XEE267" s="19"/>
      <c r="XEF267" s="19"/>
      <c r="XEG267" s="19"/>
      <c r="XEH267" s="19"/>
      <c r="XEI267" s="19"/>
      <c r="XEJ267" s="19"/>
      <c r="XEK267" s="19"/>
      <c r="XEL267" s="19"/>
      <c r="XEM267" s="19"/>
      <c r="XEN267" s="19"/>
      <c r="XEO267" s="19"/>
      <c r="XEP267" s="19"/>
      <c r="XEQ267" s="19"/>
      <c r="XER267" s="19"/>
      <c r="XES267" s="19"/>
      <c r="XET267" s="19"/>
      <c r="XEU267" s="19"/>
      <c r="XEV267" s="19"/>
      <c r="XEW267" s="19"/>
      <c r="XEX267" s="19"/>
      <c r="XEY267" s="19"/>
      <c r="XEZ267" s="19"/>
    </row>
    <row r="268" spans="1:16380" ht="15.75">
      <c r="A268" s="128">
        <f t="shared" si="16"/>
        <v>243</v>
      </c>
      <c r="B268" s="177" t="s">
        <v>1116</v>
      </c>
      <c r="C268" s="126">
        <v>52502</v>
      </c>
      <c r="D268" s="127" t="s">
        <v>1589</v>
      </c>
      <c r="E268" s="968"/>
      <c r="F268" s="128" t="s">
        <v>61</v>
      </c>
      <c r="G268" s="141">
        <v>630</v>
      </c>
      <c r="H268" s="99"/>
    </row>
    <row r="269" spans="1:16380" ht="15.75">
      <c r="A269" s="128">
        <f t="shared" si="16"/>
        <v>244</v>
      </c>
      <c r="B269" s="177" t="s">
        <v>2352</v>
      </c>
      <c r="C269" s="126">
        <v>52503</v>
      </c>
      <c r="D269" s="127" t="s">
        <v>2353</v>
      </c>
      <c r="E269" s="968"/>
      <c r="F269" s="128" t="s">
        <v>61</v>
      </c>
      <c r="G269" s="141">
        <v>630</v>
      </c>
      <c r="H269" s="99"/>
    </row>
    <row r="270" spans="1:16380" ht="15.75">
      <c r="A270" s="128">
        <f t="shared" si="16"/>
        <v>245</v>
      </c>
      <c r="B270" s="177" t="s">
        <v>2354</v>
      </c>
      <c r="C270" s="126">
        <v>52504</v>
      </c>
      <c r="D270" s="127" t="s">
        <v>2355</v>
      </c>
      <c r="E270" s="968"/>
      <c r="F270" s="128" t="s">
        <v>61</v>
      </c>
      <c r="G270" s="141">
        <v>630</v>
      </c>
      <c r="H270" s="99"/>
    </row>
    <row r="271" spans="1:16380" ht="15.75">
      <c r="A271" s="128">
        <f t="shared" si="16"/>
        <v>246</v>
      </c>
      <c r="B271" s="177" t="s">
        <v>1144</v>
      </c>
      <c r="C271" s="126">
        <v>52601</v>
      </c>
      <c r="D271" s="127" t="s">
        <v>686</v>
      </c>
      <c r="E271" s="968"/>
      <c r="F271" s="128" t="s">
        <v>621</v>
      </c>
      <c r="G271" s="141">
        <v>570</v>
      </c>
      <c r="H271" s="99"/>
    </row>
    <row r="272" spans="1:16380" s="14" customFormat="1" ht="15.75">
      <c r="A272" s="128">
        <f t="shared" si="16"/>
        <v>247</v>
      </c>
      <c r="B272" s="177" t="s">
        <v>1145</v>
      </c>
      <c r="C272" s="126">
        <v>52603</v>
      </c>
      <c r="D272" s="127" t="s">
        <v>633</v>
      </c>
      <c r="E272" s="968"/>
      <c r="F272" s="128" t="s">
        <v>621</v>
      </c>
      <c r="G272" s="141">
        <v>570</v>
      </c>
      <c r="H272" s="99"/>
    </row>
    <row r="273" spans="1:8" s="14" customFormat="1" ht="15.75">
      <c r="A273" s="128">
        <f t="shared" si="16"/>
        <v>248</v>
      </c>
      <c r="B273" s="177" t="s">
        <v>1146</v>
      </c>
      <c r="C273" s="126">
        <v>52604</v>
      </c>
      <c r="D273" s="127" t="s">
        <v>687</v>
      </c>
      <c r="E273" s="968"/>
      <c r="F273" s="128" t="s">
        <v>621</v>
      </c>
      <c r="G273" s="141">
        <v>570</v>
      </c>
      <c r="H273" s="99"/>
    </row>
    <row r="274" spans="1:8" s="14" customFormat="1" ht="15.75">
      <c r="A274" s="128">
        <f t="shared" si="16"/>
        <v>249</v>
      </c>
      <c r="B274" s="177" t="s">
        <v>1147</v>
      </c>
      <c r="C274" s="126">
        <v>52605</v>
      </c>
      <c r="D274" s="127" t="s">
        <v>1590</v>
      </c>
      <c r="E274" s="968"/>
      <c r="F274" s="128" t="s">
        <v>621</v>
      </c>
      <c r="G274" s="141">
        <v>570</v>
      </c>
      <c r="H274" s="99"/>
    </row>
    <row r="275" spans="1:8" s="14" customFormat="1" ht="15.75">
      <c r="A275" s="128">
        <f t="shared" si="16"/>
        <v>250</v>
      </c>
      <c r="B275" s="177" t="s">
        <v>1148</v>
      </c>
      <c r="C275" s="126">
        <v>52702</v>
      </c>
      <c r="D275" s="127" t="s">
        <v>1591</v>
      </c>
      <c r="E275" s="968"/>
      <c r="F275" s="128" t="s">
        <v>634</v>
      </c>
      <c r="G275" s="141">
        <v>775</v>
      </c>
      <c r="H275" s="99"/>
    </row>
    <row r="276" spans="1:8" s="14" customFormat="1" ht="15.75">
      <c r="A276" s="128">
        <f t="shared" si="16"/>
        <v>251</v>
      </c>
      <c r="B276" s="177" t="s">
        <v>1150</v>
      </c>
      <c r="C276" s="126">
        <v>52704</v>
      </c>
      <c r="D276" s="127" t="s">
        <v>1592</v>
      </c>
      <c r="E276" s="968"/>
      <c r="F276" s="128" t="s">
        <v>634</v>
      </c>
      <c r="G276" s="141">
        <v>775</v>
      </c>
      <c r="H276" s="99"/>
    </row>
    <row r="277" spans="1:8" s="14" customFormat="1" ht="15.75">
      <c r="A277" s="128">
        <f t="shared" si="16"/>
        <v>252</v>
      </c>
      <c r="B277" s="177" t="s">
        <v>2356</v>
      </c>
      <c r="C277" s="126">
        <v>52801</v>
      </c>
      <c r="D277" s="127" t="s">
        <v>2357</v>
      </c>
      <c r="E277" s="968"/>
      <c r="F277" s="128" t="s">
        <v>2358</v>
      </c>
      <c r="G277" s="141">
        <v>1010</v>
      </c>
      <c r="H277" s="99"/>
    </row>
    <row r="278" spans="1:8" s="14" customFormat="1" ht="15.75">
      <c r="A278" s="128">
        <f t="shared" si="16"/>
        <v>253</v>
      </c>
      <c r="B278" s="177" t="s">
        <v>2359</v>
      </c>
      <c r="C278" s="126">
        <v>52802</v>
      </c>
      <c r="D278" s="127" t="s">
        <v>2360</v>
      </c>
      <c r="E278" s="968"/>
      <c r="F278" s="128" t="s">
        <v>2358</v>
      </c>
      <c r="G278" s="141">
        <v>1010</v>
      </c>
      <c r="H278" s="99"/>
    </row>
    <row r="279" spans="1:8" s="14" customFormat="1" ht="16.5" thickBot="1">
      <c r="A279" s="128">
        <f t="shared" si="16"/>
        <v>254</v>
      </c>
      <c r="B279" s="177" t="s">
        <v>2361</v>
      </c>
      <c r="C279" s="126">
        <v>52803</v>
      </c>
      <c r="D279" s="127" t="s">
        <v>2362</v>
      </c>
      <c r="E279" s="968"/>
      <c r="F279" s="128" t="s">
        <v>2358</v>
      </c>
      <c r="G279" s="141">
        <v>1010</v>
      </c>
      <c r="H279" s="99"/>
    </row>
    <row r="280" spans="1:8" ht="16.5" thickBot="1">
      <c r="A280" s="105"/>
      <c r="B280" s="965"/>
      <c r="C280" s="966"/>
      <c r="D280" s="107" t="s">
        <v>635</v>
      </c>
      <c r="E280" s="107"/>
      <c r="F280" s="966"/>
      <c r="G280" s="967"/>
      <c r="H280" s="100"/>
    </row>
    <row r="281" spans="1:8" ht="15.75">
      <c r="A281" s="128">
        <f>A279+1</f>
        <v>255</v>
      </c>
      <c r="B281" s="991" t="s">
        <v>1151</v>
      </c>
      <c r="C281" s="992">
        <v>53111</v>
      </c>
      <c r="D281" s="1307" t="s">
        <v>636</v>
      </c>
      <c r="E281" s="1308"/>
      <c r="F281" s="994" t="s">
        <v>335</v>
      </c>
      <c r="G281" s="141">
        <v>755</v>
      </c>
      <c r="H281" s="99"/>
    </row>
    <row r="282" spans="1:8" ht="15.75">
      <c r="A282" s="128">
        <f t="shared" ref="A282:A318" si="17">A281+1</f>
        <v>256</v>
      </c>
      <c r="B282" s="177" t="s">
        <v>3298</v>
      </c>
      <c r="C282" s="979">
        <v>53121</v>
      </c>
      <c r="D282" s="982" t="s">
        <v>3299</v>
      </c>
      <c r="E282" s="1309"/>
      <c r="F282" s="577" t="s">
        <v>335</v>
      </c>
      <c r="G282" s="141">
        <v>525</v>
      </c>
      <c r="H282" s="99"/>
    </row>
    <row r="283" spans="1:8" ht="15.75">
      <c r="A283" s="128">
        <f t="shared" si="17"/>
        <v>257</v>
      </c>
      <c r="B283" s="177" t="s">
        <v>1152</v>
      </c>
      <c r="C283" s="979">
        <v>53124</v>
      </c>
      <c r="D283" s="982" t="s">
        <v>2363</v>
      </c>
      <c r="E283" s="1309"/>
      <c r="F283" s="577" t="s">
        <v>335</v>
      </c>
      <c r="G283" s="141">
        <v>885</v>
      </c>
      <c r="H283" s="99"/>
    </row>
    <row r="284" spans="1:8" s="14" customFormat="1" ht="15.75">
      <c r="A284" s="128">
        <f t="shared" si="17"/>
        <v>258</v>
      </c>
      <c r="B284" s="177" t="s">
        <v>1153</v>
      </c>
      <c r="C284" s="979">
        <v>53131</v>
      </c>
      <c r="D284" s="982" t="s">
        <v>637</v>
      </c>
      <c r="E284" s="1309"/>
      <c r="F284" s="577" t="s">
        <v>638</v>
      </c>
      <c r="G284" s="141">
        <v>885</v>
      </c>
      <c r="H284" s="99"/>
    </row>
    <row r="285" spans="1:8" ht="15.75">
      <c r="A285" s="128">
        <f t="shared" si="17"/>
        <v>259</v>
      </c>
      <c r="B285" s="177" t="s">
        <v>1154</v>
      </c>
      <c r="C285" s="979">
        <v>53132</v>
      </c>
      <c r="D285" s="982" t="s">
        <v>688</v>
      </c>
      <c r="E285" s="1309"/>
      <c r="F285" s="577" t="s">
        <v>690</v>
      </c>
      <c r="G285" s="141">
        <v>885</v>
      </c>
      <c r="H285" s="99"/>
    </row>
    <row r="286" spans="1:8" ht="15.75">
      <c r="A286" s="128">
        <f t="shared" si="17"/>
        <v>260</v>
      </c>
      <c r="B286" s="177" t="s">
        <v>1157</v>
      </c>
      <c r="C286" s="979">
        <v>53151</v>
      </c>
      <c r="D286" s="982" t="s">
        <v>689</v>
      </c>
      <c r="E286" s="1309"/>
      <c r="F286" s="577" t="s">
        <v>691</v>
      </c>
      <c r="G286" s="141">
        <v>885</v>
      </c>
      <c r="H286" s="99"/>
    </row>
    <row r="287" spans="1:8" s="14" customFormat="1" ht="15.75">
      <c r="A287" s="128">
        <f t="shared" si="17"/>
        <v>261</v>
      </c>
      <c r="B287" s="177" t="s">
        <v>1220</v>
      </c>
      <c r="C287" s="979">
        <v>53152</v>
      </c>
      <c r="D287" s="982" t="s">
        <v>2807</v>
      </c>
      <c r="E287" s="1309"/>
      <c r="F287" s="577" t="s">
        <v>2808</v>
      </c>
      <c r="G287" s="141">
        <v>885</v>
      </c>
      <c r="H287" s="99"/>
    </row>
    <row r="288" spans="1:8" s="14" customFormat="1" ht="15.75">
      <c r="A288" s="128">
        <f t="shared" si="17"/>
        <v>262</v>
      </c>
      <c r="B288" s="177" t="s">
        <v>1158</v>
      </c>
      <c r="C288" s="979">
        <v>53201</v>
      </c>
      <c r="D288" s="982" t="s">
        <v>692</v>
      </c>
      <c r="E288" s="1309"/>
      <c r="F288" s="577" t="s">
        <v>695</v>
      </c>
      <c r="G288" s="141">
        <v>505</v>
      </c>
      <c r="H288" s="99"/>
    </row>
    <row r="289" spans="1:8" s="14" customFormat="1" ht="15.75">
      <c r="A289" s="128">
        <f t="shared" si="17"/>
        <v>263</v>
      </c>
      <c r="B289" s="177" t="s">
        <v>1159</v>
      </c>
      <c r="C289" s="979">
        <v>53202</v>
      </c>
      <c r="D289" s="982" t="s">
        <v>693</v>
      </c>
      <c r="E289" s="1309"/>
      <c r="F289" s="577" t="s">
        <v>695</v>
      </c>
      <c r="G289" s="141">
        <v>505</v>
      </c>
      <c r="H289" s="99"/>
    </row>
    <row r="290" spans="1:8" s="14" customFormat="1" ht="15.75">
      <c r="A290" s="128">
        <f t="shared" si="17"/>
        <v>264</v>
      </c>
      <c r="B290" s="177" t="s">
        <v>1160</v>
      </c>
      <c r="C290" s="979">
        <v>52203</v>
      </c>
      <c r="D290" s="982" t="s">
        <v>694</v>
      </c>
      <c r="E290" s="1309"/>
      <c r="F290" s="577" t="s">
        <v>695</v>
      </c>
      <c r="G290" s="141">
        <v>505</v>
      </c>
      <c r="H290" s="99"/>
    </row>
    <row r="291" spans="1:8" ht="15.75">
      <c r="A291" s="128">
        <f t="shared" si="17"/>
        <v>265</v>
      </c>
      <c r="B291" s="177" t="s">
        <v>1161</v>
      </c>
      <c r="C291" s="979">
        <v>53251</v>
      </c>
      <c r="D291" s="982" t="s">
        <v>3300</v>
      </c>
      <c r="E291" s="1309"/>
      <c r="F291" s="577" t="s">
        <v>619</v>
      </c>
      <c r="G291" s="141">
        <v>505</v>
      </c>
      <c r="H291" s="99"/>
    </row>
    <row r="292" spans="1:8" ht="15.75">
      <c r="A292" s="128">
        <f t="shared" si="17"/>
        <v>266</v>
      </c>
      <c r="B292" s="177" t="s">
        <v>1163</v>
      </c>
      <c r="C292" s="979">
        <v>53267</v>
      </c>
      <c r="D292" s="982" t="s">
        <v>2812</v>
      </c>
      <c r="E292" s="1309"/>
      <c r="F292" s="577" t="s">
        <v>619</v>
      </c>
      <c r="G292" s="141">
        <v>595</v>
      </c>
      <c r="H292" s="99"/>
    </row>
    <row r="293" spans="1:8" ht="15.75">
      <c r="A293" s="128">
        <f t="shared" si="17"/>
        <v>267</v>
      </c>
      <c r="B293" s="177" t="s">
        <v>1164</v>
      </c>
      <c r="C293" s="979">
        <v>53271</v>
      </c>
      <c r="D293" s="982" t="s">
        <v>2813</v>
      </c>
      <c r="E293" s="1309"/>
      <c r="F293" s="577" t="s">
        <v>619</v>
      </c>
      <c r="G293" s="141">
        <v>595</v>
      </c>
      <c r="H293" s="99"/>
    </row>
    <row r="294" spans="1:8" ht="15.75">
      <c r="A294" s="128">
        <f t="shared" si="17"/>
        <v>268</v>
      </c>
      <c r="B294" s="177" t="s">
        <v>1165</v>
      </c>
      <c r="C294" s="979">
        <v>53272</v>
      </c>
      <c r="D294" s="982" t="s">
        <v>2814</v>
      </c>
      <c r="E294" s="1309"/>
      <c r="F294" s="577" t="s">
        <v>619</v>
      </c>
      <c r="G294" s="141">
        <v>595</v>
      </c>
      <c r="H294" s="99"/>
    </row>
    <row r="295" spans="1:8" ht="15.75">
      <c r="A295" s="128">
        <f t="shared" si="17"/>
        <v>269</v>
      </c>
      <c r="B295" s="177" t="s">
        <v>1167</v>
      </c>
      <c r="C295" s="979">
        <v>53274</v>
      </c>
      <c r="D295" s="982" t="s">
        <v>2815</v>
      </c>
      <c r="E295" s="1309"/>
      <c r="F295" s="577" t="s">
        <v>619</v>
      </c>
      <c r="G295" s="141">
        <v>595</v>
      </c>
      <c r="H295" s="99"/>
    </row>
    <row r="296" spans="1:8" ht="15.75">
      <c r="A296" s="128">
        <f t="shared" si="17"/>
        <v>270</v>
      </c>
      <c r="B296" s="177" t="s">
        <v>1168</v>
      </c>
      <c r="C296" s="979">
        <v>53276</v>
      </c>
      <c r="D296" s="982" t="s">
        <v>2816</v>
      </c>
      <c r="E296" s="1309"/>
      <c r="F296" s="577" t="s">
        <v>619</v>
      </c>
      <c r="G296" s="141">
        <v>505</v>
      </c>
      <c r="H296" s="99"/>
    </row>
    <row r="297" spans="1:8" ht="15.75">
      <c r="A297" s="128">
        <f t="shared" si="17"/>
        <v>271</v>
      </c>
      <c r="B297" s="177" t="s">
        <v>1169</v>
      </c>
      <c r="C297" s="979">
        <v>53277</v>
      </c>
      <c r="D297" s="982" t="s">
        <v>2817</v>
      </c>
      <c r="E297" s="1309"/>
      <c r="F297" s="577" t="s">
        <v>619</v>
      </c>
      <c r="G297" s="141">
        <v>505</v>
      </c>
      <c r="H297" s="99"/>
    </row>
    <row r="298" spans="1:8" ht="15.75">
      <c r="A298" s="128">
        <f t="shared" si="17"/>
        <v>272</v>
      </c>
      <c r="B298" s="177" t="s">
        <v>1162</v>
      </c>
      <c r="C298" s="979">
        <v>53204</v>
      </c>
      <c r="D298" s="982" t="s">
        <v>2364</v>
      </c>
      <c r="E298" s="1309"/>
      <c r="F298" s="577" t="s">
        <v>619</v>
      </c>
      <c r="G298" s="141">
        <v>505</v>
      </c>
      <c r="H298" s="99"/>
    </row>
    <row r="299" spans="1:8" ht="15.75">
      <c r="A299" s="128">
        <f t="shared" si="17"/>
        <v>273</v>
      </c>
      <c r="B299" s="177" t="s">
        <v>1166</v>
      </c>
      <c r="C299" s="979">
        <v>53205</v>
      </c>
      <c r="D299" s="982" t="s">
        <v>2365</v>
      </c>
      <c r="E299" s="1309"/>
      <c r="F299" s="577" t="s">
        <v>619</v>
      </c>
      <c r="G299" s="141">
        <v>505</v>
      </c>
      <c r="H299" s="99"/>
    </row>
    <row r="300" spans="1:8" ht="15.75">
      <c r="A300" s="128">
        <f t="shared" si="17"/>
        <v>274</v>
      </c>
      <c r="B300" s="177" t="s">
        <v>1170</v>
      </c>
      <c r="C300" s="1310">
        <v>53287</v>
      </c>
      <c r="D300" s="1311" t="s">
        <v>3301</v>
      </c>
      <c r="E300" s="1312"/>
      <c r="F300" s="1313" t="s">
        <v>639</v>
      </c>
      <c r="G300" s="141">
        <v>660</v>
      </c>
      <c r="H300" s="99"/>
    </row>
    <row r="301" spans="1:8" ht="15.75">
      <c r="A301" s="128">
        <f t="shared" si="17"/>
        <v>275</v>
      </c>
      <c r="B301" s="177" t="s">
        <v>3302</v>
      </c>
      <c r="C301" s="979">
        <v>53303</v>
      </c>
      <c r="D301" s="982" t="s">
        <v>3303</v>
      </c>
      <c r="E301" s="1309"/>
      <c r="F301" s="577" t="s">
        <v>334</v>
      </c>
      <c r="G301" s="141">
        <v>395</v>
      </c>
      <c r="H301" s="99"/>
    </row>
    <row r="302" spans="1:8" ht="15.75">
      <c r="A302" s="128">
        <f t="shared" si="17"/>
        <v>276</v>
      </c>
      <c r="B302" s="177" t="s">
        <v>3304</v>
      </c>
      <c r="C302" s="979">
        <v>53307</v>
      </c>
      <c r="D302" s="982" t="s">
        <v>3305</v>
      </c>
      <c r="E302" s="1309"/>
      <c r="F302" s="577" t="s">
        <v>334</v>
      </c>
      <c r="G302" s="141">
        <v>395</v>
      </c>
      <c r="H302" s="99"/>
    </row>
    <row r="303" spans="1:8" ht="15.75">
      <c r="A303" s="128">
        <f t="shared" si="17"/>
        <v>277</v>
      </c>
      <c r="B303" s="177" t="s">
        <v>1171</v>
      </c>
      <c r="C303" s="979">
        <v>53312</v>
      </c>
      <c r="D303" s="982" t="s">
        <v>640</v>
      </c>
      <c r="E303" s="1309"/>
      <c r="F303" s="577" t="s">
        <v>641</v>
      </c>
      <c r="G303" s="141">
        <v>380</v>
      </c>
      <c r="H303" s="99"/>
    </row>
    <row r="304" spans="1:8" ht="15.75">
      <c r="A304" s="128">
        <f t="shared" si="17"/>
        <v>278</v>
      </c>
      <c r="B304" s="177" t="s">
        <v>1172</v>
      </c>
      <c r="C304" s="979">
        <v>53313</v>
      </c>
      <c r="D304" s="982" t="s">
        <v>642</v>
      </c>
      <c r="E304" s="1309"/>
      <c r="F304" s="577" t="s">
        <v>641</v>
      </c>
      <c r="G304" s="141">
        <v>380</v>
      </c>
      <c r="H304" s="99"/>
    </row>
    <row r="305" spans="1:8" ht="15.75">
      <c r="A305" s="128">
        <f t="shared" si="17"/>
        <v>279</v>
      </c>
      <c r="B305" s="177" t="s">
        <v>1173</v>
      </c>
      <c r="C305" s="979">
        <v>53314</v>
      </c>
      <c r="D305" s="982" t="s">
        <v>643</v>
      </c>
      <c r="E305" s="1309"/>
      <c r="F305" s="577" t="s">
        <v>334</v>
      </c>
      <c r="G305" s="141">
        <v>380</v>
      </c>
      <c r="H305" s="99"/>
    </row>
    <row r="306" spans="1:8" ht="15.75">
      <c r="A306" s="128">
        <f t="shared" si="17"/>
        <v>280</v>
      </c>
      <c r="B306" s="177" t="s">
        <v>1175</v>
      </c>
      <c r="C306" s="979">
        <v>53316</v>
      </c>
      <c r="D306" s="982" t="s">
        <v>644</v>
      </c>
      <c r="E306" s="1309"/>
      <c r="F306" s="577" t="s">
        <v>334</v>
      </c>
      <c r="G306" s="141">
        <v>380</v>
      </c>
      <c r="H306" s="99"/>
    </row>
    <row r="307" spans="1:8" ht="15.75">
      <c r="A307" s="128">
        <f t="shared" si="17"/>
        <v>281</v>
      </c>
      <c r="B307" s="177" t="s">
        <v>1149</v>
      </c>
      <c r="C307" s="979">
        <v>53301</v>
      </c>
      <c r="D307" s="982" t="s">
        <v>3306</v>
      </c>
      <c r="E307" s="1309"/>
      <c r="F307" s="577" t="s">
        <v>1593</v>
      </c>
      <c r="G307" s="141">
        <v>380</v>
      </c>
      <c r="H307" s="99"/>
    </row>
    <row r="308" spans="1:8" ht="15.75">
      <c r="A308" s="128">
        <f t="shared" si="17"/>
        <v>282</v>
      </c>
      <c r="B308" s="177" t="s">
        <v>1174</v>
      </c>
      <c r="C308" s="979">
        <v>53302</v>
      </c>
      <c r="D308" s="982" t="s">
        <v>3307</v>
      </c>
      <c r="E308" s="1309"/>
      <c r="F308" s="577" t="s">
        <v>1593</v>
      </c>
      <c r="G308" s="141">
        <v>380</v>
      </c>
      <c r="H308" s="99"/>
    </row>
    <row r="309" spans="1:8" ht="15.75">
      <c r="A309" s="128">
        <f t="shared" si="17"/>
        <v>283</v>
      </c>
      <c r="B309" s="177" t="s">
        <v>3308</v>
      </c>
      <c r="C309" s="979">
        <v>53401</v>
      </c>
      <c r="D309" s="982" t="s">
        <v>3309</v>
      </c>
      <c r="E309" s="1314" t="s">
        <v>3310</v>
      </c>
      <c r="F309" s="577" t="s">
        <v>3311</v>
      </c>
      <c r="G309" s="141">
        <v>1765</v>
      </c>
      <c r="H309" s="99"/>
    </row>
    <row r="310" spans="1:8" ht="15.75">
      <c r="A310" s="128">
        <f t="shared" si="17"/>
        <v>284</v>
      </c>
      <c r="B310" s="177" t="s">
        <v>3312</v>
      </c>
      <c r="C310" s="979">
        <v>53402</v>
      </c>
      <c r="D310" s="982" t="s">
        <v>3313</v>
      </c>
      <c r="E310" s="1314" t="s">
        <v>3310</v>
      </c>
      <c r="F310" s="577" t="s">
        <v>3311</v>
      </c>
      <c r="G310" s="141">
        <v>1765</v>
      </c>
      <c r="H310" s="99"/>
    </row>
    <row r="311" spans="1:8" s="14" customFormat="1" ht="15.75">
      <c r="A311" s="128">
        <f t="shared" si="17"/>
        <v>285</v>
      </c>
      <c r="B311" s="177" t="s">
        <v>3314</v>
      </c>
      <c r="C311" s="979">
        <v>53403</v>
      </c>
      <c r="D311" s="982" t="s">
        <v>3315</v>
      </c>
      <c r="E311" s="1314" t="s">
        <v>3310</v>
      </c>
      <c r="F311" s="577" t="s">
        <v>3311</v>
      </c>
      <c r="G311" s="141">
        <v>1765</v>
      </c>
      <c r="H311" s="99"/>
    </row>
    <row r="312" spans="1:8" ht="15.75">
      <c r="A312" s="128">
        <f t="shared" si="17"/>
        <v>286</v>
      </c>
      <c r="B312" s="177" t="s">
        <v>3316</v>
      </c>
      <c r="C312" s="979">
        <v>53404</v>
      </c>
      <c r="D312" s="982" t="s">
        <v>3317</v>
      </c>
      <c r="E312" s="1314" t="s">
        <v>3310</v>
      </c>
      <c r="F312" s="577" t="s">
        <v>3311</v>
      </c>
      <c r="G312" s="141">
        <v>1765</v>
      </c>
      <c r="H312" s="99"/>
    </row>
    <row r="313" spans="1:8" s="14" customFormat="1" ht="15.75">
      <c r="A313" s="128">
        <f t="shared" si="17"/>
        <v>287</v>
      </c>
      <c r="B313" s="177" t="s">
        <v>1176</v>
      </c>
      <c r="C313" s="979">
        <v>53511</v>
      </c>
      <c r="D313" s="982" t="s">
        <v>667</v>
      </c>
      <c r="E313" s="1309"/>
      <c r="F313" s="577" t="s">
        <v>668</v>
      </c>
      <c r="G313" s="141">
        <v>885</v>
      </c>
      <c r="H313" s="99"/>
    </row>
    <row r="314" spans="1:8" s="14" customFormat="1" ht="15.75">
      <c r="A314" s="128">
        <f t="shared" si="17"/>
        <v>288</v>
      </c>
      <c r="B314" s="177" t="s">
        <v>2526</v>
      </c>
      <c r="C314" s="979">
        <v>53512</v>
      </c>
      <c r="D314" s="982" t="s">
        <v>2527</v>
      </c>
      <c r="E314" s="1309"/>
      <c r="F314" s="577" t="s">
        <v>2528</v>
      </c>
      <c r="G314" s="141">
        <v>845</v>
      </c>
      <c r="H314" s="99"/>
    </row>
    <row r="315" spans="1:8" s="14" customFormat="1" ht="15.75">
      <c r="A315" s="128">
        <f t="shared" si="17"/>
        <v>289</v>
      </c>
      <c r="B315" s="177" t="s">
        <v>1177</v>
      </c>
      <c r="C315" s="979">
        <v>53701</v>
      </c>
      <c r="D315" s="982" t="s">
        <v>645</v>
      </c>
      <c r="E315" s="1309"/>
      <c r="F315" s="577" t="s">
        <v>646</v>
      </c>
      <c r="G315" s="141">
        <v>755</v>
      </c>
      <c r="H315" s="99"/>
    </row>
    <row r="316" spans="1:8" s="14" customFormat="1" ht="15.75">
      <c r="A316" s="128">
        <f t="shared" si="17"/>
        <v>290</v>
      </c>
      <c r="B316" s="177" t="s">
        <v>1178</v>
      </c>
      <c r="C316" s="979">
        <v>53801</v>
      </c>
      <c r="D316" s="987" t="s">
        <v>647</v>
      </c>
      <c r="E316" s="1309"/>
      <c r="F316" s="577" t="s">
        <v>648</v>
      </c>
      <c r="G316" s="141">
        <v>660</v>
      </c>
      <c r="H316" s="99"/>
    </row>
    <row r="317" spans="1:8" s="14" customFormat="1" ht="15.75">
      <c r="A317" s="128">
        <f t="shared" si="17"/>
        <v>291</v>
      </c>
      <c r="B317" s="177" t="s">
        <v>1179</v>
      </c>
      <c r="C317" s="979">
        <v>53802</v>
      </c>
      <c r="D317" s="987" t="s">
        <v>649</v>
      </c>
      <c r="E317" s="1309"/>
      <c r="F317" s="577" t="s">
        <v>648</v>
      </c>
      <c r="G317" s="141">
        <v>660</v>
      </c>
      <c r="H317" s="99"/>
    </row>
    <row r="318" spans="1:8" s="14" customFormat="1" ht="16.5" thickBot="1">
      <c r="A318" s="128">
        <f t="shared" si="17"/>
        <v>292</v>
      </c>
      <c r="B318" s="996" t="s">
        <v>1181</v>
      </c>
      <c r="C318" s="989">
        <v>53804</v>
      </c>
      <c r="D318" s="990" t="s">
        <v>650</v>
      </c>
      <c r="E318" s="1315"/>
      <c r="F318" s="578" t="s">
        <v>648</v>
      </c>
      <c r="G318" s="141">
        <v>660</v>
      </c>
      <c r="H318" s="99"/>
    </row>
    <row r="319" spans="1:8" ht="16.5" thickBot="1">
      <c r="A319" s="105"/>
      <c r="B319" s="965"/>
      <c r="C319" s="966"/>
      <c r="D319" s="107" t="s">
        <v>651</v>
      </c>
      <c r="E319" s="107"/>
      <c r="F319" s="966"/>
      <c r="G319" s="967"/>
      <c r="H319" s="100"/>
    </row>
    <row r="320" spans="1:8" ht="15.75">
      <c r="A320" s="128">
        <f>A318+1</f>
        <v>293</v>
      </c>
      <c r="B320" s="177" t="s">
        <v>1182</v>
      </c>
      <c r="C320" s="126">
        <v>54201</v>
      </c>
      <c r="D320" s="127" t="s">
        <v>652</v>
      </c>
      <c r="E320" s="968"/>
      <c r="F320" s="128" t="s">
        <v>653</v>
      </c>
      <c r="G320" s="141">
        <v>540</v>
      </c>
      <c r="H320" s="99"/>
    </row>
    <row r="321" spans="1:8" ht="15.75">
      <c r="A321" s="128">
        <f>A320+1</f>
        <v>294</v>
      </c>
      <c r="B321" s="177" t="s">
        <v>1183</v>
      </c>
      <c r="C321" s="126">
        <v>54202</v>
      </c>
      <c r="D321" s="127" t="s">
        <v>656</v>
      </c>
      <c r="E321" s="968"/>
      <c r="F321" s="128" t="s">
        <v>653</v>
      </c>
      <c r="G321" s="141">
        <v>540</v>
      </c>
      <c r="H321" s="99"/>
    </row>
    <row r="322" spans="1:8" ht="15.75">
      <c r="A322" s="128">
        <f t="shared" ref="A322:A347" si="18">A321+1</f>
        <v>295</v>
      </c>
      <c r="B322" s="177" t="s">
        <v>1184</v>
      </c>
      <c r="C322" s="126">
        <v>54203</v>
      </c>
      <c r="D322" s="127" t="s">
        <v>657</v>
      </c>
      <c r="E322" s="968"/>
      <c r="F322" s="128" t="s">
        <v>653</v>
      </c>
      <c r="G322" s="141">
        <v>540</v>
      </c>
      <c r="H322" s="99"/>
    </row>
    <row r="323" spans="1:8" ht="15.75">
      <c r="A323" s="128">
        <f t="shared" si="18"/>
        <v>296</v>
      </c>
      <c r="B323" s="177" t="s">
        <v>1185</v>
      </c>
      <c r="C323" s="126">
        <v>54204</v>
      </c>
      <c r="D323" s="127" t="s">
        <v>658</v>
      </c>
      <c r="E323" s="968"/>
      <c r="F323" s="128" t="s">
        <v>653</v>
      </c>
      <c r="G323" s="141">
        <v>540</v>
      </c>
      <c r="H323" s="99"/>
    </row>
    <row r="324" spans="1:8" ht="15.75">
      <c r="A324" s="128">
        <f t="shared" si="18"/>
        <v>297</v>
      </c>
      <c r="B324" s="177" t="s">
        <v>1186</v>
      </c>
      <c r="C324" s="126">
        <v>54205</v>
      </c>
      <c r="D324" s="127" t="s">
        <v>659</v>
      </c>
      <c r="E324" s="968"/>
      <c r="F324" s="128" t="s">
        <v>653</v>
      </c>
      <c r="G324" s="141">
        <v>540</v>
      </c>
      <c r="H324" s="99"/>
    </row>
    <row r="325" spans="1:8" ht="15.75">
      <c r="A325" s="128">
        <f t="shared" si="18"/>
        <v>298</v>
      </c>
      <c r="B325" s="177" t="s">
        <v>1187</v>
      </c>
      <c r="C325" s="126">
        <v>54206</v>
      </c>
      <c r="D325" s="127" t="s">
        <v>660</v>
      </c>
      <c r="E325" s="968"/>
      <c r="F325" s="128" t="s">
        <v>653</v>
      </c>
      <c r="G325" s="141">
        <v>540</v>
      </c>
      <c r="H325" s="99"/>
    </row>
    <row r="326" spans="1:8" ht="15.75">
      <c r="A326" s="128">
        <f t="shared" si="18"/>
        <v>299</v>
      </c>
      <c r="B326" s="177" t="s">
        <v>1188</v>
      </c>
      <c r="C326" s="126">
        <v>54207</v>
      </c>
      <c r="D326" s="127" t="s">
        <v>2366</v>
      </c>
      <c r="E326" s="968"/>
      <c r="F326" s="128" t="s">
        <v>90</v>
      </c>
      <c r="G326" s="141">
        <v>535</v>
      </c>
      <c r="H326" s="99"/>
    </row>
    <row r="327" spans="1:8" s="15" customFormat="1" ht="15.75">
      <c r="A327" s="128">
        <f t="shared" si="18"/>
        <v>300</v>
      </c>
      <c r="B327" s="177" t="s">
        <v>1189</v>
      </c>
      <c r="C327" s="126">
        <v>54208</v>
      </c>
      <c r="D327" s="127" t="s">
        <v>696</v>
      </c>
      <c r="E327" s="968"/>
      <c r="F327" s="128" t="s">
        <v>90</v>
      </c>
      <c r="G327" s="141">
        <v>535</v>
      </c>
      <c r="H327" s="99"/>
    </row>
    <row r="328" spans="1:8" s="15" customFormat="1" ht="15.75">
      <c r="A328" s="128">
        <f t="shared" si="18"/>
        <v>301</v>
      </c>
      <c r="B328" s="177" t="s">
        <v>1190</v>
      </c>
      <c r="C328" s="126">
        <v>54209</v>
      </c>
      <c r="D328" s="127" t="s">
        <v>697</v>
      </c>
      <c r="E328" s="968"/>
      <c r="F328" s="128" t="s">
        <v>653</v>
      </c>
      <c r="G328" s="141">
        <v>540</v>
      </c>
      <c r="H328" s="99"/>
    </row>
    <row r="329" spans="1:8" s="15" customFormat="1" ht="15.75">
      <c r="A329" s="128">
        <f t="shared" si="18"/>
        <v>302</v>
      </c>
      <c r="B329" s="177" t="s">
        <v>1191</v>
      </c>
      <c r="C329" s="126">
        <v>54210</v>
      </c>
      <c r="D329" s="127" t="s">
        <v>698</v>
      </c>
      <c r="E329" s="968"/>
      <c r="F329" s="128" t="s">
        <v>653</v>
      </c>
      <c r="G329" s="141">
        <v>540</v>
      </c>
      <c r="H329" s="99"/>
    </row>
    <row r="330" spans="1:8" s="15" customFormat="1" ht="15.75">
      <c r="A330" s="128">
        <f t="shared" si="18"/>
        <v>303</v>
      </c>
      <c r="B330" s="177" t="s">
        <v>1192</v>
      </c>
      <c r="C330" s="126">
        <v>54211</v>
      </c>
      <c r="D330" s="127" t="s">
        <v>699</v>
      </c>
      <c r="E330" s="968"/>
      <c r="F330" s="128" t="s">
        <v>653</v>
      </c>
      <c r="G330" s="141">
        <v>540</v>
      </c>
      <c r="H330" s="99"/>
    </row>
    <row r="331" spans="1:8" s="15" customFormat="1" ht="15.75">
      <c r="A331" s="128">
        <f t="shared" si="18"/>
        <v>304</v>
      </c>
      <c r="B331" s="177" t="s">
        <v>1193</v>
      </c>
      <c r="C331" s="126">
        <v>54212</v>
      </c>
      <c r="D331" s="127" t="s">
        <v>700</v>
      </c>
      <c r="E331" s="968"/>
      <c r="F331" s="128" t="s">
        <v>653</v>
      </c>
      <c r="G331" s="141">
        <v>540</v>
      </c>
      <c r="H331" s="99"/>
    </row>
    <row r="332" spans="1:8" s="15" customFormat="1" ht="15.75">
      <c r="A332" s="128">
        <f t="shared" si="18"/>
        <v>305</v>
      </c>
      <c r="B332" s="177" t="s">
        <v>1194</v>
      </c>
      <c r="C332" s="126">
        <v>54213</v>
      </c>
      <c r="D332" s="127" t="s">
        <v>701</v>
      </c>
      <c r="E332" s="968"/>
      <c r="F332" s="128" t="s">
        <v>653</v>
      </c>
      <c r="G332" s="141">
        <v>540</v>
      </c>
      <c r="H332" s="99"/>
    </row>
    <row r="333" spans="1:8" s="15" customFormat="1" ht="15.75">
      <c r="A333" s="128">
        <f t="shared" si="18"/>
        <v>306</v>
      </c>
      <c r="B333" s="177" t="s">
        <v>1195</v>
      </c>
      <c r="C333" s="126">
        <v>54214</v>
      </c>
      <c r="D333" s="127" t="s">
        <v>702</v>
      </c>
      <c r="E333" s="968"/>
      <c r="F333" s="128" t="s">
        <v>653</v>
      </c>
      <c r="G333" s="141">
        <v>540</v>
      </c>
      <c r="H333" s="99"/>
    </row>
    <row r="334" spans="1:8" ht="15.75">
      <c r="A334" s="128">
        <f t="shared" si="18"/>
        <v>307</v>
      </c>
      <c r="B334" s="177" t="s">
        <v>1155</v>
      </c>
      <c r="C334" s="126">
        <v>54215</v>
      </c>
      <c r="D334" s="127" t="s">
        <v>1594</v>
      </c>
      <c r="E334" s="968"/>
      <c r="F334" s="128" t="s">
        <v>653</v>
      </c>
      <c r="G334" s="141">
        <v>540</v>
      </c>
      <c r="H334" s="99"/>
    </row>
    <row r="335" spans="1:8" ht="15.75">
      <c r="A335" s="128">
        <f t="shared" si="18"/>
        <v>308</v>
      </c>
      <c r="B335" s="177" t="s">
        <v>1156</v>
      </c>
      <c r="C335" s="126">
        <v>54216</v>
      </c>
      <c r="D335" s="127" t="s">
        <v>1595</v>
      </c>
      <c r="E335" s="968"/>
      <c r="F335" s="128" t="s">
        <v>653</v>
      </c>
      <c r="G335" s="141">
        <v>540</v>
      </c>
      <c r="H335" s="99"/>
    </row>
    <row r="336" spans="1:8" ht="15.75">
      <c r="A336" s="128">
        <f t="shared" si="18"/>
        <v>309</v>
      </c>
      <c r="B336" s="177" t="s">
        <v>1214</v>
      </c>
      <c r="C336" s="126">
        <v>54217</v>
      </c>
      <c r="D336" s="127" t="s">
        <v>1596</v>
      </c>
      <c r="E336" s="968"/>
      <c r="F336" s="128" t="s">
        <v>653</v>
      </c>
      <c r="G336" s="141">
        <v>540</v>
      </c>
      <c r="H336" s="99"/>
    </row>
    <row r="337" spans="1:8" ht="15.75">
      <c r="A337" s="128">
        <f t="shared" si="18"/>
        <v>310</v>
      </c>
      <c r="B337" s="177" t="s">
        <v>1597</v>
      </c>
      <c r="C337" s="126">
        <v>54218</v>
      </c>
      <c r="D337" s="127" t="s">
        <v>1598</v>
      </c>
      <c r="E337" s="968"/>
      <c r="F337" s="128" t="s">
        <v>653</v>
      </c>
      <c r="G337" s="141">
        <v>540</v>
      </c>
      <c r="H337" s="99"/>
    </row>
    <row r="338" spans="1:8" ht="15.75">
      <c r="A338" s="128">
        <f t="shared" si="18"/>
        <v>311</v>
      </c>
      <c r="B338" s="177" t="s">
        <v>1196</v>
      </c>
      <c r="C338" s="126">
        <v>54252</v>
      </c>
      <c r="D338" s="127" t="s">
        <v>3318</v>
      </c>
      <c r="E338" s="968"/>
      <c r="F338" s="128" t="s">
        <v>653</v>
      </c>
      <c r="G338" s="141">
        <v>505</v>
      </c>
      <c r="H338" s="99"/>
    </row>
    <row r="339" spans="1:8" ht="15.75">
      <c r="A339" s="128">
        <f t="shared" si="18"/>
        <v>312</v>
      </c>
      <c r="B339" s="177" t="s">
        <v>1197</v>
      </c>
      <c r="C339" s="126">
        <v>54259</v>
      </c>
      <c r="D339" s="127" t="s">
        <v>3319</v>
      </c>
      <c r="E339" s="968"/>
      <c r="F339" s="128" t="s">
        <v>653</v>
      </c>
      <c r="G339" s="141">
        <v>480</v>
      </c>
      <c r="H339" s="99"/>
    </row>
    <row r="340" spans="1:8" s="14" customFormat="1" ht="15.75">
      <c r="A340" s="128">
        <f t="shared" si="18"/>
        <v>313</v>
      </c>
      <c r="B340" s="177" t="s">
        <v>1198</v>
      </c>
      <c r="C340" s="126">
        <v>54262</v>
      </c>
      <c r="D340" s="127" t="s">
        <v>3320</v>
      </c>
      <c r="E340" s="968"/>
      <c r="F340" s="128" t="s">
        <v>653</v>
      </c>
      <c r="G340" s="141">
        <v>630</v>
      </c>
      <c r="H340" s="99"/>
    </row>
    <row r="341" spans="1:8" ht="15.75">
      <c r="A341" s="128">
        <f t="shared" si="18"/>
        <v>314</v>
      </c>
      <c r="B341" s="177" t="s">
        <v>1199</v>
      </c>
      <c r="C341" s="126">
        <v>54268</v>
      </c>
      <c r="D341" s="127" t="s">
        <v>3321</v>
      </c>
      <c r="E341" s="968"/>
      <c r="F341" s="128" t="s">
        <v>653</v>
      </c>
      <c r="G341" s="141">
        <v>540</v>
      </c>
      <c r="H341" s="99"/>
    </row>
    <row r="342" spans="1:8" ht="15.75">
      <c r="A342" s="128">
        <f t="shared" si="18"/>
        <v>315</v>
      </c>
      <c r="B342" s="177" t="s">
        <v>1200</v>
      </c>
      <c r="C342" s="126">
        <v>54269</v>
      </c>
      <c r="D342" s="127" t="s">
        <v>3322</v>
      </c>
      <c r="E342" s="968"/>
      <c r="F342" s="128" t="s">
        <v>653</v>
      </c>
      <c r="G342" s="141">
        <v>540</v>
      </c>
      <c r="H342" s="99"/>
    </row>
    <row r="343" spans="1:8" ht="15.75">
      <c r="A343" s="128">
        <f t="shared" si="18"/>
        <v>316</v>
      </c>
      <c r="B343" s="177" t="s">
        <v>1201</v>
      </c>
      <c r="C343" s="126">
        <v>54270</v>
      </c>
      <c r="D343" s="127" t="s">
        <v>703</v>
      </c>
      <c r="E343" s="968"/>
      <c r="F343" s="128" t="s">
        <v>653</v>
      </c>
      <c r="G343" s="141">
        <v>540</v>
      </c>
      <c r="H343" s="99"/>
    </row>
    <row r="344" spans="1:8" s="15" customFormat="1" ht="15.75">
      <c r="A344" s="128">
        <f t="shared" si="18"/>
        <v>317</v>
      </c>
      <c r="B344" s="177" t="s">
        <v>1202</v>
      </c>
      <c r="C344" s="126">
        <v>54271</v>
      </c>
      <c r="D344" s="127" t="s">
        <v>2818</v>
      </c>
      <c r="E344" s="968"/>
      <c r="F344" s="128" t="s">
        <v>653</v>
      </c>
      <c r="G344" s="141">
        <v>570</v>
      </c>
      <c r="H344" s="99"/>
    </row>
    <row r="345" spans="1:8" s="15" customFormat="1" ht="15.75">
      <c r="A345" s="128">
        <f t="shared" si="18"/>
        <v>318</v>
      </c>
      <c r="B345" s="177" t="s">
        <v>1203</v>
      </c>
      <c r="C345" s="126">
        <v>54272</v>
      </c>
      <c r="D345" s="127" t="s">
        <v>2819</v>
      </c>
      <c r="E345" s="968"/>
      <c r="F345" s="128" t="s">
        <v>653</v>
      </c>
      <c r="G345" s="141">
        <v>570</v>
      </c>
      <c r="H345" s="99"/>
    </row>
    <row r="346" spans="1:8" s="15" customFormat="1" ht="15.75">
      <c r="A346" s="128">
        <f t="shared" si="18"/>
        <v>319</v>
      </c>
      <c r="B346" s="177" t="s">
        <v>784</v>
      </c>
      <c r="C346" s="126">
        <v>54273</v>
      </c>
      <c r="D346" s="127" t="s">
        <v>2820</v>
      </c>
      <c r="E346" s="968"/>
      <c r="F346" s="128" t="s">
        <v>653</v>
      </c>
      <c r="G346" s="141">
        <v>570</v>
      </c>
      <c r="H346" s="99"/>
    </row>
    <row r="347" spans="1:8" s="15" customFormat="1" ht="16.5" thickBot="1">
      <c r="A347" s="128">
        <f t="shared" si="18"/>
        <v>320</v>
      </c>
      <c r="B347" s="177" t="s">
        <v>1204</v>
      </c>
      <c r="C347" s="126">
        <v>54301</v>
      </c>
      <c r="D347" s="127" t="s">
        <v>704</v>
      </c>
      <c r="E347" s="968"/>
      <c r="F347" s="128" t="s">
        <v>679</v>
      </c>
      <c r="G347" s="141">
        <v>380</v>
      </c>
      <c r="H347" s="99"/>
    </row>
    <row r="348" spans="1:8" ht="16.5" thickBot="1">
      <c r="A348" s="146"/>
      <c r="B348" s="1008"/>
      <c r="C348" s="1009"/>
      <c r="D348" s="1010" t="s">
        <v>580</v>
      </c>
      <c r="E348" s="1010"/>
      <c r="F348" s="1009"/>
      <c r="G348" s="1011"/>
      <c r="H348" s="104"/>
    </row>
    <row r="349" spans="1:8" ht="15.75">
      <c r="A349" s="128">
        <f>A347+1</f>
        <v>321</v>
      </c>
      <c r="B349" s="177" t="s">
        <v>1205</v>
      </c>
      <c r="C349" s="126">
        <v>4005</v>
      </c>
      <c r="D349" s="127" t="s">
        <v>581</v>
      </c>
      <c r="E349" s="968"/>
      <c r="F349" s="128" t="s">
        <v>52</v>
      </c>
      <c r="G349" s="141">
        <v>820</v>
      </c>
      <c r="H349" s="99"/>
    </row>
    <row r="350" spans="1:8" ht="15.75">
      <c r="A350" s="128">
        <f t="shared" ref="A350:A382" si="19">A349+1</f>
        <v>322</v>
      </c>
      <c r="B350" s="177" t="s">
        <v>1206</v>
      </c>
      <c r="C350" s="126">
        <v>4007</v>
      </c>
      <c r="D350" s="127" t="s">
        <v>582</v>
      </c>
      <c r="E350" s="968"/>
      <c r="F350" s="128" t="s">
        <v>52</v>
      </c>
      <c r="G350" s="141">
        <v>805</v>
      </c>
      <c r="H350" s="99"/>
    </row>
    <row r="351" spans="1:8" ht="15.75">
      <c r="A351" s="128">
        <f t="shared" si="19"/>
        <v>323</v>
      </c>
      <c r="B351" s="177" t="s">
        <v>1207</v>
      </c>
      <c r="C351" s="126">
        <v>4008</v>
      </c>
      <c r="D351" s="127" t="s">
        <v>583</v>
      </c>
      <c r="E351" s="968"/>
      <c r="F351" s="128" t="s">
        <v>52</v>
      </c>
      <c r="G351" s="141">
        <v>805</v>
      </c>
      <c r="H351" s="99"/>
    </row>
    <row r="352" spans="1:8" ht="15.75">
      <c r="A352" s="128">
        <f t="shared" si="19"/>
        <v>324</v>
      </c>
      <c r="B352" s="177" t="s">
        <v>1208</v>
      </c>
      <c r="C352" s="126">
        <v>4009</v>
      </c>
      <c r="D352" s="127" t="s">
        <v>584</v>
      </c>
      <c r="E352" s="968"/>
      <c r="F352" s="128" t="s">
        <v>52</v>
      </c>
      <c r="G352" s="141">
        <v>820</v>
      </c>
      <c r="H352" s="99"/>
    </row>
    <row r="353" spans="1:8" ht="15.75">
      <c r="A353" s="128">
        <f t="shared" si="19"/>
        <v>325</v>
      </c>
      <c r="B353" s="177" t="s">
        <v>1209</v>
      </c>
      <c r="C353" s="126">
        <v>4044</v>
      </c>
      <c r="D353" s="127" t="s">
        <v>585</v>
      </c>
      <c r="E353" s="968"/>
      <c r="F353" s="128" t="s">
        <v>49</v>
      </c>
      <c r="G353" s="141">
        <v>1380</v>
      </c>
      <c r="H353" s="99"/>
    </row>
    <row r="354" spans="1:8" ht="15.75">
      <c r="A354" s="128">
        <f t="shared" si="19"/>
        <v>326</v>
      </c>
      <c r="B354" s="177" t="s">
        <v>1210</v>
      </c>
      <c r="C354" s="126">
        <v>4011</v>
      </c>
      <c r="D354" s="127" t="s">
        <v>586</v>
      </c>
      <c r="E354" s="968"/>
      <c r="F354" s="128" t="s">
        <v>49</v>
      </c>
      <c r="G354" s="141">
        <v>1650</v>
      </c>
      <c r="H354" s="99"/>
    </row>
    <row r="355" spans="1:8" ht="15.75">
      <c r="A355" s="128">
        <f t="shared" si="19"/>
        <v>327</v>
      </c>
      <c r="B355" s="177" t="s">
        <v>1211</v>
      </c>
      <c r="C355" s="126">
        <v>4012</v>
      </c>
      <c r="D355" s="127" t="s">
        <v>587</v>
      </c>
      <c r="E355" s="968"/>
      <c r="F355" s="128" t="s">
        <v>49</v>
      </c>
      <c r="G355" s="141">
        <v>1785</v>
      </c>
      <c r="H355" s="99"/>
    </row>
    <row r="356" spans="1:8" ht="15.75">
      <c r="A356" s="128">
        <f t="shared" si="19"/>
        <v>328</v>
      </c>
      <c r="B356" s="177" t="s">
        <v>1213</v>
      </c>
      <c r="C356" s="126">
        <v>4013</v>
      </c>
      <c r="D356" s="127" t="s">
        <v>588</v>
      </c>
      <c r="E356" s="968"/>
      <c r="F356" s="128" t="s">
        <v>49</v>
      </c>
      <c r="G356" s="141">
        <v>660</v>
      </c>
      <c r="H356" s="99"/>
    </row>
    <row r="357" spans="1:8" ht="15.75">
      <c r="A357" s="128">
        <f t="shared" si="19"/>
        <v>329</v>
      </c>
      <c r="B357" s="177" t="s">
        <v>794</v>
      </c>
      <c r="C357" s="126">
        <v>4014</v>
      </c>
      <c r="D357" s="127" t="s">
        <v>589</v>
      </c>
      <c r="E357" s="968"/>
      <c r="F357" s="128" t="s">
        <v>52</v>
      </c>
      <c r="G357" s="141">
        <v>1630</v>
      </c>
      <c r="H357" s="99"/>
    </row>
    <row r="358" spans="1:8" ht="15.75">
      <c r="A358" s="128">
        <f t="shared" si="19"/>
        <v>330</v>
      </c>
      <c r="B358" s="177" t="s">
        <v>1216</v>
      </c>
      <c r="C358" s="126">
        <v>4015</v>
      </c>
      <c r="D358" s="127" t="s">
        <v>590</v>
      </c>
      <c r="E358" s="968"/>
      <c r="F358" s="128" t="s">
        <v>52</v>
      </c>
      <c r="G358" s="141">
        <v>845</v>
      </c>
      <c r="H358" s="99"/>
    </row>
    <row r="359" spans="1:8" ht="15.75">
      <c r="A359" s="128">
        <f t="shared" si="19"/>
        <v>331</v>
      </c>
      <c r="B359" s="177" t="s">
        <v>1217</v>
      </c>
      <c r="C359" s="126">
        <v>4016</v>
      </c>
      <c r="D359" s="127" t="s">
        <v>591</v>
      </c>
      <c r="E359" s="968"/>
      <c r="F359" s="128" t="s">
        <v>52</v>
      </c>
      <c r="G359" s="141">
        <v>845</v>
      </c>
      <c r="H359" s="99"/>
    </row>
    <row r="360" spans="1:8" ht="15.75">
      <c r="A360" s="128">
        <f t="shared" si="19"/>
        <v>332</v>
      </c>
      <c r="B360" s="177" t="s">
        <v>1218</v>
      </c>
      <c r="C360" s="126">
        <v>3113</v>
      </c>
      <c r="D360" s="127" t="s">
        <v>592</v>
      </c>
      <c r="E360" s="968"/>
      <c r="F360" s="128" t="s">
        <v>61</v>
      </c>
      <c r="G360" s="141">
        <v>975</v>
      </c>
      <c r="H360" s="99"/>
    </row>
    <row r="361" spans="1:8" ht="15.75">
      <c r="A361" s="128">
        <f t="shared" si="19"/>
        <v>333</v>
      </c>
      <c r="B361" s="177" t="s">
        <v>1219</v>
      </c>
      <c r="C361" s="126">
        <v>3114</v>
      </c>
      <c r="D361" s="127" t="s">
        <v>593</v>
      </c>
      <c r="E361" s="968"/>
      <c r="F361" s="128" t="s">
        <v>61</v>
      </c>
      <c r="G361" s="141">
        <v>975</v>
      </c>
      <c r="H361" s="99"/>
    </row>
    <row r="362" spans="1:8" ht="15.75">
      <c r="A362" s="128">
        <f t="shared" si="19"/>
        <v>334</v>
      </c>
      <c r="B362" s="177" t="s">
        <v>1221</v>
      </c>
      <c r="C362" s="126">
        <v>3116</v>
      </c>
      <c r="D362" s="127" t="s">
        <v>594</v>
      </c>
      <c r="E362" s="968"/>
      <c r="F362" s="128" t="s">
        <v>61</v>
      </c>
      <c r="G362" s="141">
        <v>975</v>
      </c>
      <c r="H362" s="99"/>
    </row>
    <row r="363" spans="1:8" ht="15.75">
      <c r="A363" s="128">
        <f t="shared" si="19"/>
        <v>335</v>
      </c>
      <c r="B363" s="177" t="s">
        <v>1222</v>
      </c>
      <c r="C363" s="126">
        <v>3117</v>
      </c>
      <c r="D363" s="127" t="s">
        <v>595</v>
      </c>
      <c r="E363" s="968"/>
      <c r="F363" s="128" t="s">
        <v>61</v>
      </c>
      <c r="G363" s="141">
        <v>975</v>
      </c>
      <c r="H363" s="99"/>
    </row>
    <row r="364" spans="1:8" ht="15.75">
      <c r="A364" s="128">
        <f t="shared" si="19"/>
        <v>336</v>
      </c>
      <c r="B364" s="177" t="s">
        <v>2529</v>
      </c>
      <c r="C364" s="126">
        <v>3118</v>
      </c>
      <c r="D364" s="127" t="s">
        <v>2530</v>
      </c>
      <c r="E364" s="968"/>
      <c r="F364" s="128" t="s">
        <v>61</v>
      </c>
      <c r="G364" s="141">
        <v>975</v>
      </c>
      <c r="H364" s="99"/>
    </row>
    <row r="365" spans="1:8" ht="15.75">
      <c r="A365" s="128">
        <f t="shared" si="19"/>
        <v>337</v>
      </c>
      <c r="B365" s="177" t="s">
        <v>1224</v>
      </c>
      <c r="C365" s="126">
        <v>3119</v>
      </c>
      <c r="D365" s="127" t="s">
        <v>596</v>
      </c>
      <c r="E365" s="968"/>
      <c r="F365" s="128" t="s">
        <v>61</v>
      </c>
      <c r="G365" s="141">
        <v>975</v>
      </c>
      <c r="H365" s="99"/>
    </row>
    <row r="366" spans="1:8" ht="15.75">
      <c r="A366" s="128">
        <f t="shared" si="19"/>
        <v>338</v>
      </c>
      <c r="B366" s="177" t="s">
        <v>1212</v>
      </c>
      <c r="C366" s="126">
        <v>4019</v>
      </c>
      <c r="D366" s="127" t="s">
        <v>3323</v>
      </c>
      <c r="E366" s="968"/>
      <c r="F366" s="128" t="s">
        <v>61</v>
      </c>
      <c r="G366" s="141">
        <v>975</v>
      </c>
      <c r="H366" s="99"/>
    </row>
    <row r="367" spans="1:8" ht="15.75">
      <c r="A367" s="128">
        <f t="shared" si="19"/>
        <v>339</v>
      </c>
      <c r="B367" s="177" t="s">
        <v>1225</v>
      </c>
      <c r="C367" s="126">
        <v>4024</v>
      </c>
      <c r="D367" s="127" t="s">
        <v>597</v>
      </c>
      <c r="E367" s="968"/>
      <c r="F367" s="128" t="s">
        <v>52</v>
      </c>
      <c r="G367" s="141">
        <v>1465</v>
      </c>
      <c r="H367" s="99"/>
    </row>
    <row r="368" spans="1:8" ht="15.75">
      <c r="A368" s="128">
        <f t="shared" si="19"/>
        <v>340</v>
      </c>
      <c r="B368" s="177" t="s">
        <v>1226</v>
      </c>
      <c r="C368" s="126">
        <v>4025</v>
      </c>
      <c r="D368" s="127" t="s">
        <v>598</v>
      </c>
      <c r="E368" s="968"/>
      <c r="F368" s="128" t="s">
        <v>52</v>
      </c>
      <c r="G368" s="141">
        <v>1465</v>
      </c>
      <c r="H368" s="99"/>
    </row>
    <row r="369" spans="1:8" ht="15.75">
      <c r="A369" s="128">
        <f t="shared" si="19"/>
        <v>341</v>
      </c>
      <c r="B369" s="177" t="s">
        <v>1227</v>
      </c>
      <c r="C369" s="126">
        <v>4026</v>
      </c>
      <c r="D369" s="127" t="s">
        <v>599</v>
      </c>
      <c r="E369" s="968"/>
      <c r="F369" s="128" t="s">
        <v>52</v>
      </c>
      <c r="G369" s="141">
        <v>1550</v>
      </c>
      <c r="H369" s="99"/>
    </row>
    <row r="370" spans="1:8" ht="15.75">
      <c r="A370" s="128">
        <f t="shared" si="19"/>
        <v>342</v>
      </c>
      <c r="B370" s="177" t="s">
        <v>1228</v>
      </c>
      <c r="C370" s="126">
        <v>4027</v>
      </c>
      <c r="D370" s="127" t="s">
        <v>600</v>
      </c>
      <c r="E370" s="968"/>
      <c r="F370" s="128" t="s">
        <v>52</v>
      </c>
      <c r="G370" s="141">
        <v>1550</v>
      </c>
      <c r="H370" s="99"/>
    </row>
    <row r="371" spans="1:8" ht="15.75">
      <c r="A371" s="128">
        <f t="shared" si="19"/>
        <v>343</v>
      </c>
      <c r="B371" s="177" t="s">
        <v>1229</v>
      </c>
      <c r="C371" s="126">
        <v>4029</v>
      </c>
      <c r="D371" s="127" t="s">
        <v>601</v>
      </c>
      <c r="E371" s="968"/>
      <c r="F371" s="128" t="s">
        <v>52</v>
      </c>
      <c r="G371" s="141">
        <v>1550</v>
      </c>
      <c r="H371" s="99"/>
    </row>
    <row r="372" spans="1:8" ht="15.75">
      <c r="A372" s="128">
        <f t="shared" si="19"/>
        <v>344</v>
      </c>
      <c r="B372" s="177" t="s">
        <v>1230</v>
      </c>
      <c r="C372" s="126">
        <v>4030</v>
      </c>
      <c r="D372" s="127" t="s">
        <v>602</v>
      </c>
      <c r="E372" s="968"/>
      <c r="F372" s="128" t="s">
        <v>52</v>
      </c>
      <c r="G372" s="141">
        <v>2180</v>
      </c>
      <c r="H372" s="99"/>
    </row>
    <row r="373" spans="1:8" ht="15.75">
      <c r="A373" s="128">
        <f t="shared" si="19"/>
        <v>345</v>
      </c>
      <c r="B373" s="177" t="s">
        <v>1231</v>
      </c>
      <c r="C373" s="126">
        <v>4031</v>
      </c>
      <c r="D373" s="127" t="s">
        <v>603</v>
      </c>
      <c r="E373" s="968"/>
      <c r="F373" s="128" t="s">
        <v>52</v>
      </c>
      <c r="G373" s="141">
        <v>2180</v>
      </c>
      <c r="H373" s="99"/>
    </row>
    <row r="374" spans="1:8" ht="15.75">
      <c r="A374" s="128">
        <f t="shared" si="19"/>
        <v>346</v>
      </c>
      <c r="B374" s="177" t="s">
        <v>1232</v>
      </c>
      <c r="C374" s="126">
        <v>4033</v>
      </c>
      <c r="D374" s="127" t="s">
        <v>604</v>
      </c>
      <c r="E374" s="968"/>
      <c r="F374" s="128" t="s">
        <v>47</v>
      </c>
      <c r="G374" s="141">
        <v>1140</v>
      </c>
      <c r="H374" s="99"/>
    </row>
    <row r="375" spans="1:8" ht="15.75">
      <c r="A375" s="128">
        <f t="shared" si="19"/>
        <v>347</v>
      </c>
      <c r="B375" s="177" t="s">
        <v>1233</v>
      </c>
      <c r="C375" s="126">
        <v>4034</v>
      </c>
      <c r="D375" s="127" t="s">
        <v>605</v>
      </c>
      <c r="E375" s="968"/>
      <c r="F375" s="128" t="s">
        <v>52</v>
      </c>
      <c r="G375" s="141">
        <v>4695</v>
      </c>
      <c r="H375" s="99"/>
    </row>
    <row r="376" spans="1:8" ht="15.75">
      <c r="A376" s="128">
        <f t="shared" si="19"/>
        <v>348</v>
      </c>
      <c r="B376" s="177" t="s">
        <v>1234</v>
      </c>
      <c r="C376" s="126">
        <v>4035</v>
      </c>
      <c r="D376" s="127" t="s">
        <v>606</v>
      </c>
      <c r="E376" s="968"/>
      <c r="F376" s="128" t="s">
        <v>52</v>
      </c>
      <c r="G376" s="141">
        <v>2025</v>
      </c>
      <c r="H376" s="99"/>
    </row>
    <row r="377" spans="1:8" ht="15.75">
      <c r="A377" s="128">
        <f t="shared" si="19"/>
        <v>349</v>
      </c>
      <c r="B377" s="177" t="s">
        <v>1235</v>
      </c>
      <c r="C377" s="126">
        <v>4049</v>
      </c>
      <c r="D377" s="127" t="s">
        <v>607</v>
      </c>
      <c r="E377" s="968"/>
      <c r="F377" s="128" t="s">
        <v>52</v>
      </c>
      <c r="G377" s="141">
        <v>2095</v>
      </c>
      <c r="H377" s="99"/>
    </row>
    <row r="378" spans="1:8" ht="15.75">
      <c r="A378" s="128">
        <f t="shared" si="19"/>
        <v>350</v>
      </c>
      <c r="B378" s="177" t="s">
        <v>1236</v>
      </c>
      <c r="C378" s="126">
        <v>4050</v>
      </c>
      <c r="D378" s="127" t="s">
        <v>608</v>
      </c>
      <c r="E378" s="968"/>
      <c r="F378" s="128" t="s">
        <v>579</v>
      </c>
      <c r="G378" s="141">
        <v>2600</v>
      </c>
      <c r="H378" s="99"/>
    </row>
    <row r="379" spans="1:8" ht="15.75">
      <c r="A379" s="128">
        <f t="shared" si="19"/>
        <v>351</v>
      </c>
      <c r="B379" s="177" t="s">
        <v>1237</v>
      </c>
      <c r="C379" s="126">
        <v>4051</v>
      </c>
      <c r="D379" s="127" t="s">
        <v>609</v>
      </c>
      <c r="E379" s="968"/>
      <c r="F379" s="128" t="s">
        <v>52</v>
      </c>
      <c r="G379" s="141">
        <v>1970</v>
      </c>
      <c r="H379" s="99"/>
    </row>
    <row r="380" spans="1:8" ht="15.75">
      <c r="A380" s="128">
        <f t="shared" si="19"/>
        <v>352</v>
      </c>
      <c r="B380" s="177" t="s">
        <v>1238</v>
      </c>
      <c r="C380" s="126">
        <v>4054</v>
      </c>
      <c r="D380" s="127" t="s">
        <v>610</v>
      </c>
      <c r="E380" s="968"/>
      <c r="F380" s="128" t="s">
        <v>52</v>
      </c>
      <c r="G380" s="141">
        <v>1095</v>
      </c>
      <c r="H380" s="99"/>
    </row>
    <row r="381" spans="1:8" ht="15.75">
      <c r="A381" s="128">
        <f t="shared" si="19"/>
        <v>353</v>
      </c>
      <c r="B381" s="177" t="s">
        <v>1239</v>
      </c>
      <c r="C381" s="126">
        <v>4055</v>
      </c>
      <c r="D381" s="127" t="s">
        <v>611</v>
      </c>
      <c r="E381" s="968"/>
      <c r="F381" s="128" t="s">
        <v>61</v>
      </c>
      <c r="G381" s="141">
        <v>1140</v>
      </c>
      <c r="H381" s="99"/>
    </row>
    <row r="382" spans="1:8" s="14" customFormat="1" ht="15.75">
      <c r="A382" s="128">
        <f t="shared" si="19"/>
        <v>354</v>
      </c>
      <c r="B382" s="177" t="s">
        <v>3324</v>
      </c>
      <c r="C382" s="126">
        <v>4057</v>
      </c>
      <c r="D382" s="127" t="s">
        <v>3325</v>
      </c>
      <c r="E382" s="968" t="s">
        <v>3326</v>
      </c>
      <c r="F382" s="128" t="s">
        <v>3269</v>
      </c>
      <c r="G382" s="141">
        <v>2270</v>
      </c>
      <c r="H382" s="99"/>
    </row>
    <row r="383" spans="1:8" ht="15.75">
      <c r="G383" s="73">
        <f>SUMPRODUCT(G5:G382,H5:H382)</f>
        <v>0</v>
      </c>
      <c r="H383" s="74">
        <f>SUM(H5:H382)</f>
        <v>0</v>
      </c>
    </row>
  </sheetData>
  <sheetProtection password="CCEB" sheet="1" objects="1" scenarios="1"/>
  <mergeCells count="4">
    <mergeCell ref="A1:C1"/>
    <mergeCell ref="E1:H1"/>
    <mergeCell ref="A2:F2"/>
    <mergeCell ref="G2:H2"/>
  </mergeCells>
  <hyperlinks>
    <hyperlink ref="E1" location="МЕНЮ" display="В МЕНЮ"/>
    <hyperlink ref="D1" r:id="rId1"/>
  </hyperlinks>
  <printOptions horizontalCentered="1"/>
  <pageMargins left="0" right="0" top="0" bottom="0" header="0" footer="0"/>
  <pageSetup paperSize="9" scale="82" orientation="portrait" horizontalDpi="300" verticalDpi="300" r:id="rId2"/>
  <headerFooter alignWithMargins="0">
    <oddHeader>&amp;RЧП ЯНУШКЕВИЧ Е.В.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90" zoomScaleNormal="90" workbookViewId="0">
      <pane ySplit="3" topLeftCell="A4" activePane="bottomLeft" state="frozen"/>
      <selection pane="bottomLeft" activeCell="A2" sqref="A2:E2"/>
    </sheetView>
  </sheetViews>
  <sheetFormatPr defaultRowHeight="12.75"/>
  <cols>
    <col min="1" max="1" width="5.28515625" style="147" customWidth="1"/>
    <col min="2" max="2" width="13.7109375" style="147" customWidth="1"/>
    <col min="3" max="3" width="77.42578125" style="147" customWidth="1"/>
    <col min="4" max="4" width="7.7109375" style="147" customWidth="1"/>
    <col min="5" max="5" width="9.85546875" style="147" bestFit="1" customWidth="1"/>
    <col min="6" max="6" width="11.28515625" style="147" bestFit="1" customWidth="1"/>
    <col min="7" max="7" width="7.7109375" style="97" bestFit="1" customWidth="1"/>
    <col min="8" max="16384" width="9.140625" style="14"/>
  </cols>
  <sheetData>
    <row r="1" spans="1:8" ht="20.100000000000001" customHeight="1">
      <c r="A1" s="611" t="s">
        <v>852</v>
      </c>
      <c r="B1" s="610"/>
      <c r="C1" s="607" t="s">
        <v>2500</v>
      </c>
      <c r="D1" s="1338" t="s">
        <v>1561</v>
      </c>
      <c r="E1" s="1338"/>
      <c r="F1" s="1338"/>
      <c r="G1" s="1338"/>
    </row>
    <row r="2" spans="1:8" ht="20.100000000000001" customHeight="1">
      <c r="A2" s="1337" t="s">
        <v>2460</v>
      </c>
      <c r="B2" s="1337"/>
      <c r="C2" s="1337"/>
      <c r="D2" s="1337"/>
      <c r="E2" s="1337"/>
      <c r="F2" s="1337"/>
      <c r="G2" s="1337"/>
    </row>
    <row r="3" spans="1:8" ht="48" thickBot="1">
      <c r="A3" s="409" t="s">
        <v>433</v>
      </c>
      <c r="B3" s="408" t="s">
        <v>890</v>
      </c>
      <c r="C3" s="409" t="s">
        <v>101</v>
      </c>
      <c r="D3" s="409" t="s">
        <v>328</v>
      </c>
      <c r="E3" s="409" t="s">
        <v>362</v>
      </c>
      <c r="F3" s="408" t="s">
        <v>816</v>
      </c>
      <c r="G3" s="409" t="s">
        <v>815</v>
      </c>
    </row>
    <row r="4" spans="1:8" ht="16.5" thickBot="1">
      <c r="A4" s="105"/>
      <c r="B4" s="176"/>
      <c r="C4" s="107" t="s">
        <v>2369</v>
      </c>
      <c r="D4" s="108"/>
      <c r="E4" s="106"/>
      <c r="F4" s="106"/>
      <c r="G4" s="582"/>
    </row>
    <row r="5" spans="1:8" ht="15.75">
      <c r="A5" s="109">
        <v>1</v>
      </c>
      <c r="B5" s="177" t="s">
        <v>2367</v>
      </c>
      <c r="C5" s="111" t="s">
        <v>2368</v>
      </c>
      <c r="D5" s="112" t="s">
        <v>59</v>
      </c>
      <c r="E5" s="579" t="s">
        <v>45</v>
      </c>
      <c r="F5" s="580">
        <v>510</v>
      </c>
      <c r="G5" s="581"/>
    </row>
    <row r="6" spans="1:8" ht="15.75">
      <c r="A6" s="114">
        <f>A5+1</f>
        <v>2</v>
      </c>
      <c r="B6" s="177" t="s">
        <v>2370</v>
      </c>
      <c r="C6" s="116" t="s">
        <v>2371</v>
      </c>
      <c r="D6" s="112" t="s">
        <v>59</v>
      </c>
      <c r="E6" s="577" t="s">
        <v>45</v>
      </c>
      <c r="F6" s="141">
        <v>490</v>
      </c>
      <c r="G6" s="99"/>
    </row>
    <row r="7" spans="1:8" ht="15.75">
      <c r="A7" s="114">
        <f t="shared" ref="A7:A19" si="0">A6+1</f>
        <v>3</v>
      </c>
      <c r="B7" s="177" t="s">
        <v>2372</v>
      </c>
      <c r="C7" s="116" t="s">
        <v>2373</v>
      </c>
      <c r="D7" s="112" t="s">
        <v>59</v>
      </c>
      <c r="E7" s="577" t="s">
        <v>45</v>
      </c>
      <c r="F7" s="141">
        <v>490</v>
      </c>
      <c r="G7" s="99"/>
    </row>
    <row r="8" spans="1:8" ht="15.75">
      <c r="A8" s="114">
        <f t="shared" si="0"/>
        <v>4</v>
      </c>
      <c r="B8" s="177" t="s">
        <v>2374</v>
      </c>
      <c r="C8" s="116" t="s">
        <v>2375</v>
      </c>
      <c r="D8" s="112" t="s">
        <v>59</v>
      </c>
      <c r="E8" s="577" t="s">
        <v>45</v>
      </c>
      <c r="F8" s="141">
        <v>490</v>
      </c>
      <c r="G8" s="99"/>
    </row>
    <row r="9" spans="1:8" ht="15.75">
      <c r="A9" s="114">
        <f t="shared" si="0"/>
        <v>5</v>
      </c>
      <c r="B9" s="177" t="s">
        <v>2376</v>
      </c>
      <c r="C9" s="116" t="s">
        <v>2377</v>
      </c>
      <c r="D9" s="112" t="s">
        <v>59</v>
      </c>
      <c r="E9" s="577" t="s">
        <v>45</v>
      </c>
      <c r="F9" s="141">
        <v>490</v>
      </c>
      <c r="G9" s="99"/>
    </row>
    <row r="10" spans="1:8" ht="15.75">
      <c r="A10" s="114">
        <f t="shared" si="0"/>
        <v>6</v>
      </c>
      <c r="B10" s="177" t="s">
        <v>2378</v>
      </c>
      <c r="C10" s="116" t="s">
        <v>2379</v>
      </c>
      <c r="D10" s="112" t="s">
        <v>59</v>
      </c>
      <c r="E10" s="577" t="s">
        <v>45</v>
      </c>
      <c r="F10" s="141">
        <v>490</v>
      </c>
      <c r="G10" s="99"/>
    </row>
    <row r="11" spans="1:8" ht="15.75">
      <c r="A11" s="114">
        <f t="shared" si="0"/>
        <v>7</v>
      </c>
      <c r="B11" s="177" t="s">
        <v>2380</v>
      </c>
      <c r="C11" s="116" t="s">
        <v>2381</v>
      </c>
      <c r="D11" s="112" t="s">
        <v>59</v>
      </c>
      <c r="E11" s="577" t="s">
        <v>45</v>
      </c>
      <c r="F11" s="141">
        <v>500</v>
      </c>
      <c r="G11" s="99"/>
    </row>
    <row r="12" spans="1:8" ht="15.75">
      <c r="A12" s="114">
        <f t="shared" si="0"/>
        <v>8</v>
      </c>
      <c r="B12" s="177" t="s">
        <v>2382</v>
      </c>
      <c r="C12" s="116" t="s">
        <v>2383</v>
      </c>
      <c r="D12" s="112" t="s">
        <v>59</v>
      </c>
      <c r="E12" s="577" t="s">
        <v>45</v>
      </c>
      <c r="F12" s="141">
        <v>490</v>
      </c>
      <c r="G12" s="99"/>
    </row>
    <row r="13" spans="1:8" ht="15.75">
      <c r="A13" s="114">
        <f t="shared" si="0"/>
        <v>9</v>
      </c>
      <c r="B13" s="177" t="s">
        <v>2384</v>
      </c>
      <c r="C13" s="127" t="s">
        <v>2385</v>
      </c>
      <c r="D13" s="112" t="s">
        <v>59</v>
      </c>
      <c r="E13" s="577" t="s">
        <v>45</v>
      </c>
      <c r="F13" s="134">
        <v>490</v>
      </c>
      <c r="G13" s="99"/>
    </row>
    <row r="14" spans="1:8" ht="15.75">
      <c r="A14" s="114">
        <f t="shared" si="0"/>
        <v>10</v>
      </c>
      <c r="B14" s="177" t="s">
        <v>2386</v>
      </c>
      <c r="C14" s="132" t="s">
        <v>2387</v>
      </c>
      <c r="D14" s="112" t="s">
        <v>59</v>
      </c>
      <c r="E14" s="577" t="s">
        <v>45</v>
      </c>
      <c r="F14" s="134">
        <v>510</v>
      </c>
      <c r="G14" s="99"/>
      <c r="H14" s="12"/>
    </row>
    <row r="15" spans="1:8" ht="15.75">
      <c r="A15" s="114">
        <f t="shared" si="0"/>
        <v>11</v>
      </c>
      <c r="B15" s="177" t="s">
        <v>2388</v>
      </c>
      <c r="C15" s="135" t="s">
        <v>2389</v>
      </c>
      <c r="D15" s="112" t="s">
        <v>59</v>
      </c>
      <c r="E15" s="577" t="s">
        <v>47</v>
      </c>
      <c r="F15" s="136">
        <v>650</v>
      </c>
      <c r="G15" s="99"/>
    </row>
    <row r="16" spans="1:8" ht="15.75">
      <c r="A16" s="114">
        <f t="shared" si="0"/>
        <v>12</v>
      </c>
      <c r="B16" s="177" t="s">
        <v>2390</v>
      </c>
      <c r="C16" s="127" t="s">
        <v>2391</v>
      </c>
      <c r="D16" s="112" t="s">
        <v>59</v>
      </c>
      <c r="E16" s="577" t="s">
        <v>47</v>
      </c>
      <c r="F16" s="134">
        <v>650</v>
      </c>
      <c r="G16" s="99"/>
    </row>
    <row r="17" spans="1:7" ht="15.75">
      <c r="A17" s="114">
        <f t="shared" si="0"/>
        <v>13</v>
      </c>
      <c r="B17" s="177" t="s">
        <v>2392</v>
      </c>
      <c r="C17" s="127" t="s">
        <v>2393</v>
      </c>
      <c r="D17" s="112" t="s">
        <v>59</v>
      </c>
      <c r="E17" s="577" t="s">
        <v>47</v>
      </c>
      <c r="F17" s="134">
        <v>650</v>
      </c>
      <c r="G17" s="99"/>
    </row>
    <row r="18" spans="1:7" ht="15.75">
      <c r="A18" s="114">
        <f t="shared" si="0"/>
        <v>14</v>
      </c>
      <c r="B18" s="177" t="s">
        <v>2394</v>
      </c>
      <c r="C18" s="137" t="s">
        <v>2395</v>
      </c>
      <c r="D18" s="112" t="s">
        <v>59</v>
      </c>
      <c r="E18" s="577" t="s">
        <v>47</v>
      </c>
      <c r="F18" s="129">
        <v>650</v>
      </c>
      <c r="G18" s="99"/>
    </row>
    <row r="19" spans="1:7" ht="15.75">
      <c r="A19" s="114">
        <f t="shared" si="0"/>
        <v>15</v>
      </c>
      <c r="B19" s="177" t="s">
        <v>2396</v>
      </c>
      <c r="C19" s="138" t="s">
        <v>2397</v>
      </c>
      <c r="D19" s="112" t="s">
        <v>59</v>
      </c>
      <c r="E19" s="577" t="s">
        <v>47</v>
      </c>
      <c r="F19" s="129">
        <v>650</v>
      </c>
      <c r="G19" s="99"/>
    </row>
    <row r="20" spans="1:7" ht="15.75">
      <c r="A20" s="133">
        <f t="shared" ref="A20:A32" si="1">A19+1</f>
        <v>16</v>
      </c>
      <c r="B20" s="177" t="s">
        <v>2398</v>
      </c>
      <c r="C20" s="132" t="s">
        <v>2399</v>
      </c>
      <c r="D20" s="112" t="s">
        <v>2476</v>
      </c>
      <c r="E20" s="577" t="s">
        <v>49</v>
      </c>
      <c r="F20" s="139">
        <v>490</v>
      </c>
      <c r="G20" s="99"/>
    </row>
    <row r="21" spans="1:7" ht="15.75">
      <c r="A21" s="133">
        <f t="shared" si="1"/>
        <v>17</v>
      </c>
      <c r="B21" s="177" t="s">
        <v>2400</v>
      </c>
      <c r="C21" s="138" t="s">
        <v>2401</v>
      </c>
      <c r="D21" s="112" t="s">
        <v>2476</v>
      </c>
      <c r="E21" s="577" t="s">
        <v>49</v>
      </c>
      <c r="F21" s="129">
        <v>490</v>
      </c>
      <c r="G21" s="99"/>
    </row>
    <row r="22" spans="1:7" ht="15.75">
      <c r="A22" s="133">
        <f t="shared" si="1"/>
        <v>18</v>
      </c>
      <c r="B22" s="177" t="s">
        <v>2402</v>
      </c>
      <c r="C22" s="127" t="s">
        <v>2403</v>
      </c>
      <c r="D22" s="112" t="s">
        <v>2476</v>
      </c>
      <c r="E22" s="577" t="s">
        <v>49</v>
      </c>
      <c r="F22" s="129">
        <v>490</v>
      </c>
      <c r="G22" s="99"/>
    </row>
    <row r="23" spans="1:7" ht="15.75">
      <c r="A23" s="133">
        <f t="shared" si="1"/>
        <v>19</v>
      </c>
      <c r="B23" s="177" t="s">
        <v>2404</v>
      </c>
      <c r="C23" s="138" t="s">
        <v>2405</v>
      </c>
      <c r="D23" s="112" t="s">
        <v>2476</v>
      </c>
      <c r="E23" s="577" t="s">
        <v>49</v>
      </c>
      <c r="F23" s="129">
        <v>490</v>
      </c>
      <c r="G23" s="99"/>
    </row>
    <row r="24" spans="1:7" ht="15.75">
      <c r="A24" s="133">
        <f t="shared" si="1"/>
        <v>20</v>
      </c>
      <c r="B24" s="177" t="s">
        <v>2406</v>
      </c>
      <c r="C24" s="138" t="s">
        <v>2407</v>
      </c>
      <c r="D24" s="112" t="s">
        <v>2476</v>
      </c>
      <c r="E24" s="577" t="s">
        <v>49</v>
      </c>
      <c r="F24" s="129">
        <v>490</v>
      </c>
      <c r="G24" s="99"/>
    </row>
    <row r="25" spans="1:7" ht="16.5" thickBot="1">
      <c r="A25" s="133">
        <f t="shared" si="1"/>
        <v>21</v>
      </c>
      <c r="B25" s="177" t="s">
        <v>2408</v>
      </c>
      <c r="C25" s="138" t="s">
        <v>2409</v>
      </c>
      <c r="D25" s="112" t="s">
        <v>2476</v>
      </c>
      <c r="E25" s="578" t="s">
        <v>49</v>
      </c>
      <c r="F25" s="129">
        <v>490</v>
      </c>
      <c r="G25" s="99"/>
    </row>
    <row r="26" spans="1:7" ht="16.5" thickBot="1">
      <c r="A26" s="105"/>
      <c r="B26" s="178"/>
      <c r="C26" s="107" t="s">
        <v>2461</v>
      </c>
      <c r="D26" s="108"/>
      <c r="E26" s="106"/>
      <c r="F26" s="123"/>
      <c r="G26" s="100"/>
    </row>
    <row r="27" spans="1:7" ht="15.75">
      <c r="A27" s="133">
        <f>A25+1</f>
        <v>22</v>
      </c>
      <c r="B27" s="177" t="s">
        <v>2410</v>
      </c>
      <c r="C27" s="132" t="s">
        <v>2411</v>
      </c>
      <c r="D27" s="112" t="s">
        <v>59</v>
      </c>
      <c r="E27" s="110" t="s">
        <v>45</v>
      </c>
      <c r="F27" s="113">
        <v>490</v>
      </c>
      <c r="G27" s="99"/>
    </row>
    <row r="28" spans="1:7" ht="15.75">
      <c r="A28" s="133">
        <f t="shared" si="1"/>
        <v>23</v>
      </c>
      <c r="B28" s="177" t="s">
        <v>2412</v>
      </c>
      <c r="C28" s="127" t="s">
        <v>2413</v>
      </c>
      <c r="D28" s="112" t="s">
        <v>59</v>
      </c>
      <c r="E28" s="128" t="s">
        <v>45</v>
      </c>
      <c r="F28" s="129">
        <v>490</v>
      </c>
      <c r="G28" s="99"/>
    </row>
    <row r="29" spans="1:7" ht="15.75">
      <c r="A29" s="133">
        <f t="shared" si="1"/>
        <v>24</v>
      </c>
      <c r="B29" s="177" t="s">
        <v>2414</v>
      </c>
      <c r="C29" s="127" t="s">
        <v>2415</v>
      </c>
      <c r="D29" s="112" t="s">
        <v>59</v>
      </c>
      <c r="E29" s="128" t="s">
        <v>45</v>
      </c>
      <c r="F29" s="129">
        <v>490</v>
      </c>
      <c r="G29" s="99"/>
    </row>
    <row r="30" spans="1:7" ht="15.75">
      <c r="A30" s="133">
        <f t="shared" si="1"/>
        <v>25</v>
      </c>
      <c r="B30" s="177" t="s">
        <v>2416</v>
      </c>
      <c r="C30" s="127" t="s">
        <v>2417</v>
      </c>
      <c r="D30" s="112" t="s">
        <v>59</v>
      </c>
      <c r="E30" s="128" t="s">
        <v>45</v>
      </c>
      <c r="F30" s="129">
        <v>490</v>
      </c>
      <c r="G30" s="99"/>
    </row>
    <row r="31" spans="1:7" ht="15.75">
      <c r="A31" s="133">
        <f t="shared" si="1"/>
        <v>26</v>
      </c>
      <c r="B31" s="177" t="s">
        <v>2418</v>
      </c>
      <c r="C31" s="127" t="s">
        <v>2419</v>
      </c>
      <c r="D31" s="112" t="s">
        <v>59</v>
      </c>
      <c r="E31" s="115" t="s">
        <v>45</v>
      </c>
      <c r="F31" s="136">
        <v>490</v>
      </c>
      <c r="G31" s="99"/>
    </row>
    <row r="32" spans="1:7" ht="16.5" thickBot="1">
      <c r="A32" s="133">
        <f t="shared" si="1"/>
        <v>27</v>
      </c>
      <c r="B32" s="177" t="s">
        <v>2420</v>
      </c>
      <c r="C32" s="127" t="s">
        <v>2421</v>
      </c>
      <c r="D32" s="112" t="s">
        <v>59</v>
      </c>
      <c r="E32" s="128" t="s">
        <v>45</v>
      </c>
      <c r="F32" s="129">
        <v>490</v>
      </c>
      <c r="G32" s="99"/>
    </row>
    <row r="33" spans="1:7" ht="16.5" thickBot="1">
      <c r="A33" s="105"/>
      <c r="B33" s="178"/>
      <c r="C33" s="107" t="s">
        <v>2462</v>
      </c>
      <c r="D33" s="108"/>
      <c r="E33" s="106"/>
      <c r="F33" s="123"/>
      <c r="G33" s="100"/>
    </row>
    <row r="34" spans="1:7" ht="15.75">
      <c r="A34" s="128">
        <f>A32+1</f>
        <v>28</v>
      </c>
      <c r="B34" s="177" t="s">
        <v>2422</v>
      </c>
      <c r="C34" s="127" t="s">
        <v>2423</v>
      </c>
      <c r="D34" s="112" t="s">
        <v>59</v>
      </c>
      <c r="E34" s="110" t="s">
        <v>45</v>
      </c>
      <c r="F34" s="113">
        <v>490</v>
      </c>
      <c r="G34" s="99"/>
    </row>
    <row r="35" spans="1:7" ht="15.75">
      <c r="A35" s="128">
        <f>A34+1</f>
        <v>29</v>
      </c>
      <c r="B35" s="177" t="s">
        <v>2424</v>
      </c>
      <c r="C35" s="127" t="s">
        <v>2425</v>
      </c>
      <c r="D35" s="112" t="s">
        <v>59</v>
      </c>
      <c r="E35" s="128" t="s">
        <v>45</v>
      </c>
      <c r="F35" s="129">
        <v>490</v>
      </c>
      <c r="G35" s="99"/>
    </row>
    <row r="36" spans="1:7" ht="15.75">
      <c r="A36" s="128">
        <f>A35+1</f>
        <v>30</v>
      </c>
      <c r="B36" s="177" t="s">
        <v>2426</v>
      </c>
      <c r="C36" s="137" t="s">
        <v>2427</v>
      </c>
      <c r="D36" s="112" t="s">
        <v>59</v>
      </c>
      <c r="E36" s="128" t="s">
        <v>45</v>
      </c>
      <c r="F36" s="129">
        <v>490</v>
      </c>
      <c r="G36" s="99"/>
    </row>
    <row r="37" spans="1:7" ht="15.75">
      <c r="A37" s="128">
        <f t="shared" ref="A37:A42" si="2">A36+1</f>
        <v>31</v>
      </c>
      <c r="B37" s="177" t="s">
        <v>2428</v>
      </c>
      <c r="C37" s="138" t="s">
        <v>2429</v>
      </c>
      <c r="D37" s="112" t="s">
        <v>59</v>
      </c>
      <c r="E37" s="128" t="s">
        <v>45</v>
      </c>
      <c r="F37" s="129">
        <v>490</v>
      </c>
      <c r="G37" s="99"/>
    </row>
    <row r="38" spans="1:7" ht="15.75">
      <c r="A38" s="128">
        <f t="shared" si="2"/>
        <v>32</v>
      </c>
      <c r="B38" s="177" t="s">
        <v>2430</v>
      </c>
      <c r="C38" s="111" t="s">
        <v>2431</v>
      </c>
      <c r="D38" s="112" t="s">
        <v>59</v>
      </c>
      <c r="E38" s="112" t="s">
        <v>45</v>
      </c>
      <c r="F38" s="139">
        <v>490</v>
      </c>
      <c r="G38" s="99"/>
    </row>
    <row r="39" spans="1:7" ht="15.75">
      <c r="A39" s="128">
        <f t="shared" si="2"/>
        <v>33</v>
      </c>
      <c r="B39" s="177" t="s">
        <v>2432</v>
      </c>
      <c r="C39" s="127" t="s">
        <v>2433</v>
      </c>
      <c r="D39" s="112" t="s">
        <v>59</v>
      </c>
      <c r="E39" s="126" t="s">
        <v>45</v>
      </c>
      <c r="F39" s="134">
        <v>490</v>
      </c>
      <c r="G39" s="99"/>
    </row>
    <row r="40" spans="1:7" ht="15.75">
      <c r="A40" s="128">
        <f t="shared" si="2"/>
        <v>34</v>
      </c>
      <c r="B40" s="177" t="s">
        <v>2434</v>
      </c>
      <c r="C40" s="135" t="s">
        <v>2435</v>
      </c>
      <c r="D40" s="112" t="s">
        <v>59</v>
      </c>
      <c r="E40" s="115" t="s">
        <v>45</v>
      </c>
      <c r="F40" s="136">
        <v>490</v>
      </c>
      <c r="G40" s="99"/>
    </row>
    <row r="41" spans="1:7" ht="15.75">
      <c r="A41" s="128">
        <f t="shared" si="2"/>
        <v>35</v>
      </c>
      <c r="B41" s="177" t="s">
        <v>2436</v>
      </c>
      <c r="C41" s="127" t="s">
        <v>2437</v>
      </c>
      <c r="D41" s="112" t="s">
        <v>59</v>
      </c>
      <c r="E41" s="128" t="s">
        <v>45</v>
      </c>
      <c r="F41" s="129">
        <v>490</v>
      </c>
      <c r="G41" s="99"/>
    </row>
    <row r="42" spans="1:7" ht="16.5" thickBot="1">
      <c r="A42" s="128">
        <f t="shared" si="2"/>
        <v>36</v>
      </c>
      <c r="B42" s="177" t="s">
        <v>2438</v>
      </c>
      <c r="C42" s="132" t="s">
        <v>2439</v>
      </c>
      <c r="D42" s="112" t="s">
        <v>59</v>
      </c>
      <c r="E42" s="128" t="s">
        <v>45</v>
      </c>
      <c r="F42" s="139">
        <v>490</v>
      </c>
      <c r="G42" s="99"/>
    </row>
    <row r="43" spans="1:7" ht="16.5" thickBot="1">
      <c r="A43" s="105"/>
      <c r="B43" s="178"/>
      <c r="C43" s="107" t="s">
        <v>2463</v>
      </c>
      <c r="D43" s="108"/>
      <c r="E43" s="106"/>
      <c r="F43" s="123"/>
      <c r="G43" s="100"/>
    </row>
    <row r="44" spans="1:7" ht="15.75">
      <c r="A44" s="131">
        <f>A42+1</f>
        <v>37</v>
      </c>
      <c r="B44" s="177" t="s">
        <v>2440</v>
      </c>
      <c r="C44" s="132" t="s">
        <v>2405</v>
      </c>
      <c r="D44" s="112" t="s">
        <v>2476</v>
      </c>
      <c r="E44" s="577" t="s">
        <v>49</v>
      </c>
      <c r="F44" s="113">
        <v>490</v>
      </c>
      <c r="G44" s="99"/>
    </row>
    <row r="45" spans="1:7" ht="16.5" thickBot="1">
      <c r="A45" s="133">
        <f>A44+1</f>
        <v>38</v>
      </c>
      <c r="B45" s="177" t="s">
        <v>2441</v>
      </c>
      <c r="C45" s="140" t="s">
        <v>2442</v>
      </c>
      <c r="D45" s="112" t="s">
        <v>59</v>
      </c>
      <c r="E45" s="110" t="s">
        <v>45</v>
      </c>
      <c r="F45" s="113">
        <v>490</v>
      </c>
      <c r="G45" s="99"/>
    </row>
    <row r="46" spans="1:7" ht="16.5" thickBot="1">
      <c r="A46" s="105"/>
      <c r="B46" s="178"/>
      <c r="C46" s="107" t="s">
        <v>2464</v>
      </c>
      <c r="D46" s="108"/>
      <c r="E46" s="106"/>
      <c r="F46" s="123"/>
      <c r="G46" s="100"/>
    </row>
    <row r="47" spans="1:7" ht="15.75">
      <c r="A47" s="133">
        <f>A45+1</f>
        <v>39</v>
      </c>
      <c r="B47" s="177" t="s">
        <v>2443</v>
      </c>
      <c r="C47" s="127" t="s">
        <v>2444</v>
      </c>
      <c r="D47" s="112" t="s">
        <v>59</v>
      </c>
      <c r="E47" s="128" t="s">
        <v>45</v>
      </c>
      <c r="F47" s="129">
        <v>530</v>
      </c>
      <c r="G47" s="99"/>
    </row>
    <row r="48" spans="1:7" ht="15.75">
      <c r="A48" s="133">
        <f t="shared" ref="A48:A51" si="3">A47+1</f>
        <v>40</v>
      </c>
      <c r="B48" s="177" t="s">
        <v>2445</v>
      </c>
      <c r="C48" s="135" t="s">
        <v>2446</v>
      </c>
      <c r="D48" s="112" t="s">
        <v>59</v>
      </c>
      <c r="E48" s="126" t="s">
        <v>45</v>
      </c>
      <c r="F48" s="134">
        <v>530</v>
      </c>
      <c r="G48" s="99"/>
    </row>
    <row r="49" spans="1:7" ht="15.75">
      <c r="A49" s="133">
        <f t="shared" si="3"/>
        <v>41</v>
      </c>
      <c r="B49" s="177" t="s">
        <v>2447</v>
      </c>
      <c r="C49" s="127" t="s">
        <v>2448</v>
      </c>
      <c r="D49" s="112" t="s">
        <v>59</v>
      </c>
      <c r="E49" s="128" t="s">
        <v>45</v>
      </c>
      <c r="F49" s="129">
        <v>530</v>
      </c>
      <c r="G49" s="99"/>
    </row>
    <row r="50" spans="1:7" ht="15.75">
      <c r="A50" s="133">
        <f t="shared" si="3"/>
        <v>42</v>
      </c>
      <c r="B50" s="177" t="s">
        <v>2449</v>
      </c>
      <c r="C50" s="127" t="s">
        <v>2450</v>
      </c>
      <c r="D50" s="112" t="s">
        <v>59</v>
      </c>
      <c r="E50" s="128" t="s">
        <v>45</v>
      </c>
      <c r="F50" s="129">
        <v>530</v>
      </c>
      <c r="G50" s="99"/>
    </row>
    <row r="51" spans="1:7" ht="16.5" thickBot="1">
      <c r="A51" s="133">
        <f t="shared" si="3"/>
        <v>43</v>
      </c>
      <c r="B51" s="177" t="s">
        <v>2451</v>
      </c>
      <c r="C51" s="127" t="s">
        <v>2452</v>
      </c>
      <c r="D51" s="112" t="s">
        <v>59</v>
      </c>
      <c r="E51" s="128" t="s">
        <v>45</v>
      </c>
      <c r="F51" s="129">
        <v>530</v>
      </c>
      <c r="G51" s="99"/>
    </row>
    <row r="52" spans="1:7" ht="16.5" thickBot="1">
      <c r="A52" s="105"/>
      <c r="B52" s="178"/>
      <c r="C52" s="107" t="s">
        <v>2456</v>
      </c>
      <c r="D52" s="108"/>
      <c r="E52" s="106"/>
      <c r="F52" s="123"/>
      <c r="G52" s="102"/>
    </row>
    <row r="53" spans="1:7" ht="15.75">
      <c r="A53" s="133">
        <f>A51+1</f>
        <v>44</v>
      </c>
      <c r="B53" s="177" t="s">
        <v>2453</v>
      </c>
      <c r="C53" s="127" t="s">
        <v>2454</v>
      </c>
      <c r="D53" s="112" t="s">
        <v>2476</v>
      </c>
      <c r="E53" s="128" t="s">
        <v>2455</v>
      </c>
      <c r="F53" s="129">
        <v>225</v>
      </c>
      <c r="G53" s="99"/>
    </row>
    <row r="54" spans="1:7" ht="16.5" thickBot="1">
      <c r="A54" s="133">
        <f t="shared" ref="A54" si="4">A53+1</f>
        <v>45</v>
      </c>
      <c r="B54" s="177" t="s">
        <v>2457</v>
      </c>
      <c r="C54" s="127" t="s">
        <v>2458</v>
      </c>
      <c r="D54" s="112" t="s">
        <v>2476</v>
      </c>
      <c r="E54" s="128" t="s">
        <v>2459</v>
      </c>
      <c r="F54" s="129">
        <v>125</v>
      </c>
      <c r="G54" s="99"/>
    </row>
    <row r="55" spans="1:7" ht="16.5" thickBot="1">
      <c r="A55" s="105"/>
      <c r="B55" s="178"/>
      <c r="C55" s="107" t="s">
        <v>2471</v>
      </c>
      <c r="D55" s="108"/>
      <c r="E55" s="106"/>
      <c r="F55" s="123"/>
      <c r="G55" s="102"/>
    </row>
    <row r="56" spans="1:7" ht="15.75">
      <c r="A56" s="133">
        <f>A54+1</f>
        <v>46</v>
      </c>
      <c r="B56" s="177" t="s">
        <v>2469</v>
      </c>
      <c r="C56" s="127" t="s">
        <v>2470</v>
      </c>
      <c r="D56" s="112" t="s">
        <v>2476</v>
      </c>
      <c r="E56" s="577" t="s">
        <v>49</v>
      </c>
      <c r="F56" s="129">
        <v>490</v>
      </c>
      <c r="G56" s="99"/>
    </row>
    <row r="57" spans="1:7" ht="15.75">
      <c r="A57" s="133">
        <f t="shared" ref="A57:A60" si="5">A56+1</f>
        <v>47</v>
      </c>
      <c r="B57" s="177" t="s">
        <v>2472</v>
      </c>
      <c r="C57" s="127" t="s">
        <v>2473</v>
      </c>
      <c r="D57" s="112" t="s">
        <v>2476</v>
      </c>
      <c r="E57" s="577" t="s">
        <v>49</v>
      </c>
      <c r="F57" s="129">
        <v>490</v>
      </c>
      <c r="G57" s="99"/>
    </row>
    <row r="58" spans="1:7" ht="15.75">
      <c r="A58" s="133">
        <f t="shared" si="5"/>
        <v>48</v>
      </c>
      <c r="B58" s="177" t="s">
        <v>2474</v>
      </c>
      <c r="C58" s="127" t="s">
        <v>2475</v>
      </c>
      <c r="D58" s="112" t="s">
        <v>2476</v>
      </c>
      <c r="E58" s="577" t="s">
        <v>49</v>
      </c>
      <c r="F58" s="129">
        <v>490</v>
      </c>
      <c r="G58" s="99"/>
    </row>
    <row r="59" spans="1:7" ht="15.75">
      <c r="A59" s="133">
        <f t="shared" si="5"/>
        <v>49</v>
      </c>
      <c r="B59" s="177" t="s">
        <v>2493</v>
      </c>
      <c r="C59" s="127" t="s">
        <v>2494</v>
      </c>
      <c r="D59" s="112" t="s">
        <v>2476</v>
      </c>
      <c r="E59" s="577" t="s">
        <v>45</v>
      </c>
      <c r="F59" s="129">
        <v>530</v>
      </c>
      <c r="G59" s="99"/>
    </row>
    <row r="60" spans="1:7" ht="15.75">
      <c r="A60" s="133">
        <f t="shared" si="5"/>
        <v>50</v>
      </c>
      <c r="B60" s="177" t="s">
        <v>2495</v>
      </c>
      <c r="C60" s="127" t="s">
        <v>2496</v>
      </c>
      <c r="D60" s="112" t="s">
        <v>2476</v>
      </c>
      <c r="E60" s="577" t="s">
        <v>45</v>
      </c>
      <c r="F60" s="129">
        <v>530</v>
      </c>
      <c r="G60" s="99"/>
    </row>
    <row r="61" spans="1:7" ht="15.75">
      <c r="F61" s="73">
        <f>SUMPRODUCT(F5:F60,G5:G60)</f>
        <v>0</v>
      </c>
      <c r="G61" s="74">
        <f>SUM(G5:G60)</f>
        <v>0</v>
      </c>
    </row>
  </sheetData>
  <sheetProtection password="CCEB" sheet="1" objects="1" scenarios="1"/>
  <mergeCells count="3">
    <mergeCell ref="D1:G1"/>
    <mergeCell ref="A2:E2"/>
    <mergeCell ref="F2:G2"/>
  </mergeCells>
  <hyperlinks>
    <hyperlink ref="A1" r:id="rId1" display="https://phytoteka.com/"/>
    <hyperlink ref="D1" location="МЕНЮ" display="В МЕНЮ"/>
    <hyperlink ref="C1" r:id="rId2"/>
  </hyperlinks>
  <printOptions horizontalCentered="1"/>
  <pageMargins left="0" right="0" top="0" bottom="0" header="0" footer="0"/>
  <pageSetup paperSize="9" scale="82" orientation="portrait" horizontalDpi="300" verticalDpi="300" r:id="rId3"/>
  <headerFooter alignWithMargins="0">
    <oddHeader>&amp;RЧП ЯНУШКЕВИЧ Е.В.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zoomScale="90" zoomScaleNormal="90" workbookViewId="0">
      <pane ySplit="3" topLeftCell="A4" activePane="bottomLeft" state="frozen"/>
      <selection pane="bottomLeft" activeCell="A2" sqref="A2:H2"/>
    </sheetView>
  </sheetViews>
  <sheetFormatPr defaultRowHeight="12.75"/>
  <cols>
    <col min="1" max="1" width="4" style="25" bestFit="1" customWidth="1"/>
    <col min="2" max="2" width="7.28515625" style="25" bestFit="1" customWidth="1"/>
    <col min="3" max="3" width="11.28515625" style="438" bestFit="1" customWidth="1"/>
    <col min="4" max="4" width="68.140625" style="438" bestFit="1" customWidth="1"/>
    <col min="5" max="5" width="8.42578125" style="438" customWidth="1"/>
    <col min="6" max="6" width="8.85546875" style="438" customWidth="1"/>
    <col min="7" max="7" width="8.5703125" style="438" customWidth="1"/>
    <col min="8" max="8" width="8.28515625" style="438" customWidth="1"/>
    <col min="9" max="16384" width="9.140625" style="438"/>
  </cols>
  <sheetData>
    <row r="1" spans="1:8" ht="20.100000000000001" customHeight="1">
      <c r="A1" s="1337" t="s">
        <v>852</v>
      </c>
      <c r="B1" s="1337"/>
      <c r="C1" s="1337"/>
      <c r="D1" s="607" t="s">
        <v>2500</v>
      </c>
      <c r="E1" s="583"/>
      <c r="F1" s="1338" t="s">
        <v>1561</v>
      </c>
      <c r="G1" s="1338"/>
      <c r="H1" s="1338"/>
    </row>
    <row r="2" spans="1:8" ht="20.100000000000001" customHeight="1">
      <c r="A2" s="1337" t="s">
        <v>2265</v>
      </c>
      <c r="B2" s="1337"/>
      <c r="C2" s="1337"/>
      <c r="D2" s="1337"/>
      <c r="E2" s="1337"/>
      <c r="F2" s="1337"/>
      <c r="G2" s="1337"/>
      <c r="H2" s="1337"/>
    </row>
    <row r="3" spans="1:8" ht="63.75" thickBot="1">
      <c r="A3" s="409" t="s">
        <v>433</v>
      </c>
      <c r="B3" s="408" t="s">
        <v>890</v>
      </c>
      <c r="C3" s="409" t="s">
        <v>761</v>
      </c>
      <c r="D3" s="409" t="s">
        <v>101</v>
      </c>
      <c r="E3" s="409" t="s">
        <v>362</v>
      </c>
      <c r="F3" s="408" t="s">
        <v>816</v>
      </c>
      <c r="G3" s="408" t="s">
        <v>848</v>
      </c>
      <c r="H3" s="409" t="s">
        <v>815</v>
      </c>
    </row>
    <row r="4" spans="1:8" ht="15" customHeight="1">
      <c r="A4" s="465">
        <v>1</v>
      </c>
      <c r="B4" s="301">
        <v>1451</v>
      </c>
      <c r="C4" s="466">
        <v>49360001</v>
      </c>
      <c r="D4" s="735" t="s">
        <v>2007</v>
      </c>
      <c r="E4" s="736" t="s">
        <v>61</v>
      </c>
      <c r="F4" s="496">
        <v>2640</v>
      </c>
      <c r="G4" s="1369" t="s">
        <v>2705</v>
      </c>
      <c r="H4" s="744"/>
    </row>
    <row r="5" spans="1:8" ht="15">
      <c r="A5" s="467">
        <f t="shared" ref="A5:A75" si="0">A4+1</f>
        <v>2</v>
      </c>
      <c r="B5" s="1021">
        <v>1452</v>
      </c>
      <c r="C5" s="468">
        <v>30010001</v>
      </c>
      <c r="D5" s="737" t="s">
        <v>2008</v>
      </c>
      <c r="E5" s="738" t="s">
        <v>69</v>
      </c>
      <c r="F5" s="497">
        <v>2220</v>
      </c>
      <c r="G5" s="1370"/>
      <c r="H5" s="744"/>
    </row>
    <row r="6" spans="1:8" ht="15">
      <c r="A6" s="467">
        <f t="shared" si="0"/>
        <v>3</v>
      </c>
      <c r="B6" s="1021">
        <v>1453</v>
      </c>
      <c r="C6" s="468">
        <v>30790001</v>
      </c>
      <c r="D6" s="737" t="s">
        <v>2009</v>
      </c>
      <c r="E6" s="738" t="s">
        <v>69</v>
      </c>
      <c r="F6" s="497">
        <v>3240</v>
      </c>
      <c r="G6" s="1370"/>
      <c r="H6" s="744"/>
    </row>
    <row r="7" spans="1:8" ht="15">
      <c r="A7" s="467">
        <f t="shared" si="0"/>
        <v>4</v>
      </c>
      <c r="B7" s="306">
        <v>1454</v>
      </c>
      <c r="C7" s="468">
        <v>41040001</v>
      </c>
      <c r="D7" s="737" t="s">
        <v>2010</v>
      </c>
      <c r="E7" s="738" t="s">
        <v>61</v>
      </c>
      <c r="F7" s="497">
        <v>2270</v>
      </c>
      <c r="G7" s="1370"/>
      <c r="H7" s="744"/>
    </row>
    <row r="8" spans="1:8" ht="15">
      <c r="A8" s="467">
        <f t="shared" si="0"/>
        <v>5</v>
      </c>
      <c r="B8" s="306">
        <v>1455</v>
      </c>
      <c r="C8" s="468">
        <v>49350001</v>
      </c>
      <c r="D8" s="737" t="s">
        <v>2011</v>
      </c>
      <c r="E8" s="738" t="s">
        <v>61</v>
      </c>
      <c r="F8" s="497">
        <v>3125</v>
      </c>
      <c r="G8" s="1370"/>
      <c r="H8" s="744"/>
    </row>
    <row r="9" spans="1:8" ht="15">
      <c r="A9" s="467">
        <f t="shared" si="0"/>
        <v>6</v>
      </c>
      <c r="B9" s="306">
        <v>1456</v>
      </c>
      <c r="C9" s="468">
        <v>30020001</v>
      </c>
      <c r="D9" s="737" t="s">
        <v>2012</v>
      </c>
      <c r="E9" s="738" t="s">
        <v>69</v>
      </c>
      <c r="F9" s="497">
        <v>2085</v>
      </c>
      <c r="G9" s="1370"/>
      <c r="H9" s="744"/>
    </row>
    <row r="10" spans="1:8" ht="15">
      <c r="A10" s="467">
        <f t="shared" si="0"/>
        <v>7</v>
      </c>
      <c r="B10" s="306">
        <v>1457</v>
      </c>
      <c r="C10" s="468">
        <v>49300001</v>
      </c>
      <c r="D10" s="737" t="s">
        <v>2013</v>
      </c>
      <c r="E10" s="738" t="s">
        <v>69</v>
      </c>
      <c r="F10" s="497">
        <v>1575</v>
      </c>
      <c r="G10" s="1370"/>
      <c r="H10" s="744"/>
    </row>
    <row r="11" spans="1:8" ht="15">
      <c r="A11" s="469">
        <f t="shared" si="0"/>
        <v>8</v>
      </c>
      <c r="B11" s="306">
        <v>1458</v>
      </c>
      <c r="C11" s="468">
        <v>41850001</v>
      </c>
      <c r="D11" s="737" t="s">
        <v>2014</v>
      </c>
      <c r="E11" s="738" t="s">
        <v>69</v>
      </c>
      <c r="F11" s="497">
        <v>2870</v>
      </c>
      <c r="G11" s="1370"/>
      <c r="H11" s="744"/>
    </row>
    <row r="12" spans="1:8" ht="15">
      <c r="A12" s="467">
        <f t="shared" si="0"/>
        <v>9</v>
      </c>
      <c r="B12" s="306">
        <v>1459</v>
      </c>
      <c r="C12" s="468">
        <v>30030001</v>
      </c>
      <c r="D12" s="737" t="s">
        <v>2015</v>
      </c>
      <c r="E12" s="738" t="s">
        <v>61</v>
      </c>
      <c r="F12" s="497">
        <v>2335</v>
      </c>
      <c r="G12" s="1370"/>
      <c r="H12" s="744"/>
    </row>
    <row r="13" spans="1:8" ht="15">
      <c r="A13" s="467">
        <f t="shared" si="0"/>
        <v>10</v>
      </c>
      <c r="B13" s="306">
        <v>1460</v>
      </c>
      <c r="C13" s="468">
        <v>30420001</v>
      </c>
      <c r="D13" s="737" t="s">
        <v>2016</v>
      </c>
      <c r="E13" s="738" t="s">
        <v>69</v>
      </c>
      <c r="F13" s="497">
        <v>4025</v>
      </c>
      <c r="G13" s="1370"/>
      <c r="H13" s="744"/>
    </row>
    <row r="14" spans="1:8" ht="15">
      <c r="A14" s="467">
        <f t="shared" si="0"/>
        <v>11</v>
      </c>
      <c r="B14" s="306">
        <v>1461</v>
      </c>
      <c r="C14" s="468">
        <v>30040001</v>
      </c>
      <c r="D14" s="737" t="s">
        <v>2017</v>
      </c>
      <c r="E14" s="738" t="s">
        <v>69</v>
      </c>
      <c r="F14" s="497">
        <v>1575</v>
      </c>
      <c r="G14" s="1370"/>
      <c r="H14" s="744"/>
    </row>
    <row r="15" spans="1:8" ht="15">
      <c r="A15" s="467">
        <f t="shared" si="0"/>
        <v>12</v>
      </c>
      <c r="B15" s="306">
        <v>1743</v>
      </c>
      <c r="C15" s="468">
        <v>60202178</v>
      </c>
      <c r="D15" s="737" t="s">
        <v>2821</v>
      </c>
      <c r="E15" s="738" t="s">
        <v>69</v>
      </c>
      <c r="F15" s="497">
        <v>4210</v>
      </c>
      <c r="G15" s="1370"/>
      <c r="H15" s="744"/>
    </row>
    <row r="16" spans="1:8" ht="15">
      <c r="A16" s="467">
        <f t="shared" si="0"/>
        <v>13</v>
      </c>
      <c r="B16" s="306">
        <v>1462</v>
      </c>
      <c r="C16" s="468">
        <v>30780001</v>
      </c>
      <c r="D16" s="737" t="s">
        <v>2018</v>
      </c>
      <c r="E16" s="738" t="s">
        <v>69</v>
      </c>
      <c r="F16" s="497">
        <v>2870</v>
      </c>
      <c r="G16" s="1370"/>
      <c r="H16" s="744"/>
    </row>
    <row r="17" spans="1:8" ht="15">
      <c r="A17" s="467">
        <f t="shared" si="0"/>
        <v>14</v>
      </c>
      <c r="B17" s="306">
        <v>1463</v>
      </c>
      <c r="C17" s="468">
        <v>30050001</v>
      </c>
      <c r="D17" s="737" t="s">
        <v>2019</v>
      </c>
      <c r="E17" s="738" t="s">
        <v>69</v>
      </c>
      <c r="F17" s="497">
        <v>1690</v>
      </c>
      <c r="G17" s="1370"/>
      <c r="H17" s="744"/>
    </row>
    <row r="18" spans="1:8" ht="15">
      <c r="A18" s="467">
        <f t="shared" si="0"/>
        <v>15</v>
      </c>
      <c r="B18" s="306">
        <v>1464</v>
      </c>
      <c r="C18" s="468">
        <v>31590001</v>
      </c>
      <c r="D18" s="737" t="s">
        <v>2020</v>
      </c>
      <c r="E18" s="738" t="s">
        <v>61</v>
      </c>
      <c r="F18" s="497">
        <v>2335</v>
      </c>
      <c r="G18" s="1370"/>
      <c r="H18" s="744"/>
    </row>
    <row r="19" spans="1:8" ht="15">
      <c r="A19" s="467">
        <f t="shared" si="0"/>
        <v>16</v>
      </c>
      <c r="B19" s="306">
        <v>1465</v>
      </c>
      <c r="C19" s="468">
        <v>30060001</v>
      </c>
      <c r="D19" s="737" t="s">
        <v>2021</v>
      </c>
      <c r="E19" s="738" t="s">
        <v>69</v>
      </c>
      <c r="F19" s="497">
        <v>1575</v>
      </c>
      <c r="G19" s="1370"/>
      <c r="H19" s="744"/>
    </row>
    <row r="20" spans="1:8" ht="15">
      <c r="A20" s="467">
        <f t="shared" si="0"/>
        <v>17</v>
      </c>
      <c r="B20" s="306">
        <v>1466</v>
      </c>
      <c r="C20" s="468">
        <v>41290001</v>
      </c>
      <c r="D20" s="737" t="s">
        <v>2022</v>
      </c>
      <c r="E20" s="738" t="s">
        <v>69</v>
      </c>
      <c r="F20" s="497">
        <v>1665</v>
      </c>
      <c r="G20" s="1370"/>
      <c r="H20" s="744"/>
    </row>
    <row r="21" spans="1:8" ht="15">
      <c r="A21" s="467">
        <f t="shared" si="0"/>
        <v>18</v>
      </c>
      <c r="B21" s="306">
        <v>1495</v>
      </c>
      <c r="C21" s="468">
        <v>31640001</v>
      </c>
      <c r="D21" s="737" t="s">
        <v>2051</v>
      </c>
      <c r="E21" s="738" t="s">
        <v>2052</v>
      </c>
      <c r="F21" s="497">
        <v>1435</v>
      </c>
      <c r="G21" s="1370"/>
      <c r="H21" s="744"/>
    </row>
    <row r="22" spans="1:8" ht="15">
      <c r="A22" s="467">
        <f t="shared" si="0"/>
        <v>19</v>
      </c>
      <c r="B22" s="306">
        <v>1467</v>
      </c>
      <c r="C22" s="468">
        <v>30070001</v>
      </c>
      <c r="D22" s="737" t="s">
        <v>2023</v>
      </c>
      <c r="E22" s="738" t="s">
        <v>69</v>
      </c>
      <c r="F22" s="497">
        <v>7795</v>
      </c>
      <c r="G22" s="1370"/>
      <c r="H22" s="744"/>
    </row>
    <row r="23" spans="1:8" ht="15">
      <c r="A23" s="467">
        <f t="shared" si="0"/>
        <v>20</v>
      </c>
      <c r="B23" s="306">
        <v>1468</v>
      </c>
      <c r="C23" s="468">
        <v>30090001</v>
      </c>
      <c r="D23" s="737" t="s">
        <v>2024</v>
      </c>
      <c r="E23" s="738" t="s">
        <v>69</v>
      </c>
      <c r="F23" s="497">
        <v>3240</v>
      </c>
      <c r="G23" s="1370"/>
      <c r="H23" s="744"/>
    </row>
    <row r="24" spans="1:8" ht="15">
      <c r="A24" s="467">
        <f t="shared" si="0"/>
        <v>21</v>
      </c>
      <c r="B24" s="306">
        <v>1469</v>
      </c>
      <c r="C24" s="468">
        <v>31630001</v>
      </c>
      <c r="D24" s="737" t="s">
        <v>2025</v>
      </c>
      <c r="E24" s="738" t="s">
        <v>69</v>
      </c>
      <c r="F24" s="497">
        <v>4695</v>
      </c>
      <c r="G24" s="1370"/>
      <c r="H24" s="744"/>
    </row>
    <row r="25" spans="1:8" ht="15">
      <c r="A25" s="467">
        <f t="shared" si="0"/>
        <v>22</v>
      </c>
      <c r="B25" s="1021">
        <v>1470</v>
      </c>
      <c r="C25" s="468">
        <v>30100001</v>
      </c>
      <c r="D25" s="737" t="s">
        <v>2026</v>
      </c>
      <c r="E25" s="738" t="s">
        <v>69</v>
      </c>
      <c r="F25" s="497">
        <v>1760</v>
      </c>
      <c r="G25" s="1370"/>
      <c r="H25" s="744"/>
    </row>
    <row r="26" spans="1:8" ht="15">
      <c r="A26" s="467">
        <f t="shared" si="0"/>
        <v>23</v>
      </c>
      <c r="B26" s="306">
        <v>1471</v>
      </c>
      <c r="C26" s="468">
        <v>30410001</v>
      </c>
      <c r="D26" s="737" t="s">
        <v>2027</v>
      </c>
      <c r="E26" s="738" t="s">
        <v>61</v>
      </c>
      <c r="F26" s="497">
        <v>9020</v>
      </c>
      <c r="G26" s="1370"/>
      <c r="H26" s="744"/>
    </row>
    <row r="27" spans="1:8" ht="15">
      <c r="A27" s="467">
        <f t="shared" si="0"/>
        <v>24</v>
      </c>
      <c r="B27" s="306">
        <v>1744</v>
      </c>
      <c r="C27" s="468">
        <v>60201812</v>
      </c>
      <c r="D27" s="737" t="s">
        <v>2822</v>
      </c>
      <c r="E27" s="738" t="s">
        <v>2057</v>
      </c>
      <c r="F27" s="497">
        <v>5040</v>
      </c>
      <c r="G27" s="1370"/>
      <c r="H27" s="744"/>
    </row>
    <row r="28" spans="1:8" ht="15">
      <c r="A28" s="467">
        <f t="shared" si="0"/>
        <v>25</v>
      </c>
      <c r="B28" s="306">
        <v>1472</v>
      </c>
      <c r="C28" s="468">
        <v>49290001</v>
      </c>
      <c r="D28" s="737" t="s">
        <v>2028</v>
      </c>
      <c r="E28" s="738" t="s">
        <v>61</v>
      </c>
      <c r="F28" s="497">
        <v>2220</v>
      </c>
      <c r="G28" s="1370"/>
      <c r="H28" s="744"/>
    </row>
    <row r="29" spans="1:8" ht="15">
      <c r="A29" s="467">
        <f t="shared" si="0"/>
        <v>26</v>
      </c>
      <c r="B29" s="1021">
        <v>1473</v>
      </c>
      <c r="C29" s="468">
        <v>30110001</v>
      </c>
      <c r="D29" s="737" t="s">
        <v>2029</v>
      </c>
      <c r="E29" s="738" t="s">
        <v>69</v>
      </c>
      <c r="F29" s="497">
        <v>2500</v>
      </c>
      <c r="G29" s="1370"/>
      <c r="H29" s="744"/>
    </row>
    <row r="30" spans="1:8" ht="15">
      <c r="A30" s="467">
        <f t="shared" si="0"/>
        <v>27</v>
      </c>
      <c r="B30" s="1021">
        <v>1474</v>
      </c>
      <c r="C30" s="468">
        <v>30120001</v>
      </c>
      <c r="D30" s="737" t="s">
        <v>2030</v>
      </c>
      <c r="E30" s="738" t="s">
        <v>69</v>
      </c>
      <c r="F30" s="497">
        <v>1205</v>
      </c>
      <c r="G30" s="1370"/>
      <c r="H30" s="744"/>
    </row>
    <row r="31" spans="1:8" ht="15">
      <c r="A31" s="467">
        <f t="shared" si="0"/>
        <v>28</v>
      </c>
      <c r="B31" s="306">
        <v>1475</v>
      </c>
      <c r="C31" s="468">
        <v>30130001</v>
      </c>
      <c r="D31" s="737" t="s">
        <v>2031</v>
      </c>
      <c r="E31" s="738" t="s">
        <v>69</v>
      </c>
      <c r="F31" s="497">
        <v>1180</v>
      </c>
      <c r="G31" s="1370"/>
      <c r="H31" s="744"/>
    </row>
    <row r="32" spans="1:8" ht="15">
      <c r="A32" s="467">
        <f t="shared" si="0"/>
        <v>29</v>
      </c>
      <c r="B32" s="306">
        <v>1476</v>
      </c>
      <c r="C32" s="468">
        <v>30870001</v>
      </c>
      <c r="D32" s="737" t="s">
        <v>2032</v>
      </c>
      <c r="E32" s="738" t="s">
        <v>69</v>
      </c>
      <c r="F32" s="497">
        <v>1575</v>
      </c>
      <c r="G32" s="1370"/>
      <c r="H32" s="744"/>
    </row>
    <row r="33" spans="1:8" ht="15">
      <c r="A33" s="467">
        <f t="shared" si="0"/>
        <v>30</v>
      </c>
      <c r="B33" s="306">
        <v>1477</v>
      </c>
      <c r="C33" s="468">
        <v>30140001</v>
      </c>
      <c r="D33" s="737" t="s">
        <v>2033</v>
      </c>
      <c r="E33" s="738" t="s">
        <v>69</v>
      </c>
      <c r="F33" s="497">
        <v>2085</v>
      </c>
      <c r="G33" s="1370"/>
      <c r="H33" s="744"/>
    </row>
    <row r="34" spans="1:8" ht="15">
      <c r="A34" s="467">
        <f t="shared" si="0"/>
        <v>31</v>
      </c>
      <c r="B34" s="1021">
        <v>1478</v>
      </c>
      <c r="C34" s="468">
        <v>30150001</v>
      </c>
      <c r="D34" s="737" t="s">
        <v>2034</v>
      </c>
      <c r="E34" s="738" t="s">
        <v>69</v>
      </c>
      <c r="F34" s="497">
        <v>2085</v>
      </c>
      <c r="G34" s="1370"/>
      <c r="H34" s="744"/>
    </row>
    <row r="35" spans="1:8" ht="15">
      <c r="A35" s="467">
        <f t="shared" si="0"/>
        <v>32</v>
      </c>
      <c r="B35" s="306">
        <v>1709</v>
      </c>
      <c r="C35" s="468">
        <v>30850001</v>
      </c>
      <c r="D35" s="737" t="s">
        <v>2888</v>
      </c>
      <c r="E35" s="738" t="s">
        <v>61</v>
      </c>
      <c r="F35" s="497">
        <v>16230</v>
      </c>
      <c r="G35" s="1370"/>
      <c r="H35" s="744"/>
    </row>
    <row r="36" spans="1:8" ht="15">
      <c r="A36" s="467">
        <f t="shared" si="0"/>
        <v>33</v>
      </c>
      <c r="B36" s="306">
        <v>1479</v>
      </c>
      <c r="C36" s="468">
        <v>30160001</v>
      </c>
      <c r="D36" s="737" t="s">
        <v>2035</v>
      </c>
      <c r="E36" s="738" t="s">
        <v>69</v>
      </c>
      <c r="F36" s="497">
        <v>6245</v>
      </c>
      <c r="G36" s="1370"/>
      <c r="H36" s="744"/>
    </row>
    <row r="37" spans="1:8" ht="15">
      <c r="A37" s="467">
        <f t="shared" si="0"/>
        <v>34</v>
      </c>
      <c r="B37" s="306">
        <v>1480</v>
      </c>
      <c r="C37" s="468">
        <v>30180001</v>
      </c>
      <c r="D37" s="737" t="s">
        <v>2036</v>
      </c>
      <c r="E37" s="738" t="s">
        <v>69</v>
      </c>
      <c r="F37" s="497">
        <v>2890</v>
      </c>
      <c r="G37" s="1370"/>
      <c r="H37" s="744"/>
    </row>
    <row r="38" spans="1:8" ht="15">
      <c r="A38" s="467">
        <f t="shared" si="0"/>
        <v>35</v>
      </c>
      <c r="B38" s="306">
        <v>1481</v>
      </c>
      <c r="C38" s="468">
        <v>30890001</v>
      </c>
      <c r="D38" s="737" t="s">
        <v>2037</v>
      </c>
      <c r="E38" s="738" t="s">
        <v>69</v>
      </c>
      <c r="F38" s="497">
        <v>3240</v>
      </c>
      <c r="G38" s="1370"/>
      <c r="H38" s="744"/>
    </row>
    <row r="39" spans="1:8" ht="15">
      <c r="A39" s="467">
        <f t="shared" si="0"/>
        <v>36</v>
      </c>
      <c r="B39" s="306">
        <v>1482</v>
      </c>
      <c r="C39" s="468">
        <v>30190001</v>
      </c>
      <c r="D39" s="737" t="s">
        <v>2038</v>
      </c>
      <c r="E39" s="738" t="s">
        <v>69</v>
      </c>
      <c r="F39" s="497">
        <v>2270</v>
      </c>
      <c r="G39" s="1370"/>
      <c r="H39" s="744"/>
    </row>
    <row r="40" spans="1:8" ht="15">
      <c r="A40" s="467">
        <f t="shared" si="0"/>
        <v>37</v>
      </c>
      <c r="B40" s="306">
        <v>1483</v>
      </c>
      <c r="C40" s="468">
        <v>49520001</v>
      </c>
      <c r="D40" s="737" t="s">
        <v>2039</v>
      </c>
      <c r="E40" s="738" t="s">
        <v>69</v>
      </c>
      <c r="F40" s="497">
        <v>3125</v>
      </c>
      <c r="G40" s="1370"/>
      <c r="H40" s="744"/>
    </row>
    <row r="41" spans="1:8" ht="15">
      <c r="A41" s="467">
        <f t="shared" si="0"/>
        <v>38</v>
      </c>
      <c r="B41" s="306">
        <v>1710</v>
      </c>
      <c r="C41" s="468">
        <v>30800001</v>
      </c>
      <c r="D41" s="737" t="s">
        <v>2889</v>
      </c>
      <c r="E41" s="738" t="s">
        <v>61</v>
      </c>
      <c r="F41" s="497">
        <v>5410</v>
      </c>
      <c r="G41" s="1370"/>
      <c r="H41" s="744"/>
    </row>
    <row r="42" spans="1:8" ht="15">
      <c r="A42" s="467">
        <f t="shared" si="0"/>
        <v>39</v>
      </c>
      <c r="B42" s="306">
        <v>1745</v>
      </c>
      <c r="C42" s="468">
        <v>60201813</v>
      </c>
      <c r="D42" s="737" t="s">
        <v>2823</v>
      </c>
      <c r="E42" s="738" t="s">
        <v>2057</v>
      </c>
      <c r="F42" s="497">
        <v>8975</v>
      </c>
      <c r="G42" s="1370"/>
      <c r="H42" s="744"/>
    </row>
    <row r="43" spans="1:8" ht="15">
      <c r="A43" s="467">
        <f t="shared" si="0"/>
        <v>40</v>
      </c>
      <c r="B43" s="306">
        <v>1484</v>
      </c>
      <c r="C43" s="468">
        <v>30200001</v>
      </c>
      <c r="D43" s="737" t="s">
        <v>2040</v>
      </c>
      <c r="E43" s="738" t="s">
        <v>69</v>
      </c>
      <c r="F43" s="497">
        <v>1620</v>
      </c>
      <c r="G43" s="1370"/>
      <c r="H43" s="744"/>
    </row>
    <row r="44" spans="1:8" ht="15">
      <c r="A44" s="467">
        <f t="shared" si="0"/>
        <v>41</v>
      </c>
      <c r="B44" s="306">
        <v>1485</v>
      </c>
      <c r="C44" s="468">
        <v>30210001</v>
      </c>
      <c r="D44" s="737" t="s">
        <v>2041</v>
      </c>
      <c r="E44" s="738" t="s">
        <v>61</v>
      </c>
      <c r="F44" s="497">
        <v>7425</v>
      </c>
      <c r="G44" s="1370"/>
      <c r="H44" s="744"/>
    </row>
    <row r="45" spans="1:8" ht="15">
      <c r="A45" s="467">
        <f t="shared" si="0"/>
        <v>42</v>
      </c>
      <c r="B45" s="306">
        <v>1486</v>
      </c>
      <c r="C45" s="468">
        <v>41860001</v>
      </c>
      <c r="D45" s="737" t="s">
        <v>2042</v>
      </c>
      <c r="E45" s="738" t="s">
        <v>61</v>
      </c>
      <c r="F45" s="497">
        <v>7425</v>
      </c>
      <c r="G45" s="1370"/>
      <c r="H45" s="744"/>
    </row>
    <row r="46" spans="1:8" ht="15">
      <c r="A46" s="467">
        <f t="shared" si="0"/>
        <v>43</v>
      </c>
      <c r="B46" s="306">
        <v>1711</v>
      </c>
      <c r="C46" s="468">
        <v>60203125</v>
      </c>
      <c r="D46" s="737" t="s">
        <v>2688</v>
      </c>
      <c r="E46" s="738" t="s">
        <v>69</v>
      </c>
      <c r="F46" s="497">
        <v>2485</v>
      </c>
      <c r="G46" s="1370"/>
      <c r="H46" s="744"/>
    </row>
    <row r="47" spans="1:8" ht="15">
      <c r="A47" s="467">
        <f t="shared" si="0"/>
        <v>44</v>
      </c>
      <c r="B47" s="306">
        <v>1487</v>
      </c>
      <c r="C47" s="468">
        <v>31610001</v>
      </c>
      <c r="D47" s="737" t="s">
        <v>2043</v>
      </c>
      <c r="E47" s="738" t="s">
        <v>69</v>
      </c>
      <c r="F47" s="497">
        <v>3495</v>
      </c>
      <c r="G47" s="1370"/>
      <c r="H47" s="744"/>
    </row>
    <row r="48" spans="1:8" ht="15">
      <c r="A48" s="467">
        <f t="shared" si="0"/>
        <v>45</v>
      </c>
      <c r="B48" s="306">
        <v>1488</v>
      </c>
      <c r="C48" s="468">
        <v>49510001</v>
      </c>
      <c r="D48" s="737" t="s">
        <v>2044</v>
      </c>
      <c r="E48" s="738" t="s">
        <v>61</v>
      </c>
      <c r="F48" s="497">
        <v>5945</v>
      </c>
      <c r="G48" s="1370"/>
      <c r="H48" s="744"/>
    </row>
    <row r="49" spans="1:8" ht="15">
      <c r="A49" s="467">
        <f t="shared" si="0"/>
        <v>46</v>
      </c>
      <c r="B49" s="306">
        <v>1746</v>
      </c>
      <c r="C49" s="468">
        <v>49440001</v>
      </c>
      <c r="D49" s="737" t="s">
        <v>2824</v>
      </c>
      <c r="E49" s="738" t="s">
        <v>69</v>
      </c>
      <c r="F49" s="497">
        <v>1805</v>
      </c>
      <c r="G49" s="1370"/>
      <c r="H49" s="744"/>
    </row>
    <row r="50" spans="1:8" ht="15">
      <c r="A50" s="467">
        <f t="shared" si="0"/>
        <v>47</v>
      </c>
      <c r="B50" s="306">
        <v>1489</v>
      </c>
      <c r="C50" s="468">
        <v>30220001</v>
      </c>
      <c r="D50" s="737" t="s">
        <v>2045</v>
      </c>
      <c r="E50" s="738" t="s">
        <v>69</v>
      </c>
      <c r="F50" s="497">
        <v>3310</v>
      </c>
      <c r="G50" s="1370"/>
      <c r="H50" s="744"/>
    </row>
    <row r="51" spans="1:8" ht="15">
      <c r="A51" s="745">
        <f t="shared" si="0"/>
        <v>48</v>
      </c>
      <c r="B51" s="306">
        <v>1490</v>
      </c>
      <c r="C51" s="468">
        <v>30430001</v>
      </c>
      <c r="D51" s="737" t="s">
        <v>2046</v>
      </c>
      <c r="E51" s="738" t="s">
        <v>69</v>
      </c>
      <c r="F51" s="746">
        <v>4140</v>
      </c>
      <c r="G51" s="1370"/>
      <c r="H51" s="744"/>
    </row>
    <row r="52" spans="1:8" ht="15">
      <c r="A52" s="745">
        <f t="shared" si="0"/>
        <v>49</v>
      </c>
      <c r="B52" s="306">
        <v>1491</v>
      </c>
      <c r="C52" s="468">
        <v>30250001</v>
      </c>
      <c r="D52" s="737" t="s">
        <v>2047</v>
      </c>
      <c r="E52" s="738" t="s">
        <v>69</v>
      </c>
      <c r="F52" s="1020">
        <v>2270</v>
      </c>
      <c r="G52" s="1370"/>
      <c r="H52" s="744"/>
    </row>
    <row r="53" spans="1:8" ht="15">
      <c r="A53" s="745">
        <f t="shared" si="0"/>
        <v>50</v>
      </c>
      <c r="B53" s="1021">
        <v>1492</v>
      </c>
      <c r="C53" s="468">
        <v>30170001</v>
      </c>
      <c r="D53" s="737" t="s">
        <v>2048</v>
      </c>
      <c r="E53" s="738" t="s">
        <v>69</v>
      </c>
      <c r="F53" s="1020">
        <v>1180</v>
      </c>
      <c r="G53" s="1370"/>
      <c r="H53" s="744"/>
    </row>
    <row r="54" spans="1:8" ht="15">
      <c r="A54" s="745">
        <f t="shared" si="0"/>
        <v>51</v>
      </c>
      <c r="B54" s="306">
        <v>1493</v>
      </c>
      <c r="C54" s="468">
        <v>31620001</v>
      </c>
      <c r="D54" s="737" t="s">
        <v>2049</v>
      </c>
      <c r="E54" s="738" t="s">
        <v>69</v>
      </c>
      <c r="F54" s="1020">
        <v>2290</v>
      </c>
      <c r="G54" s="1370"/>
      <c r="H54" s="744"/>
    </row>
    <row r="55" spans="1:8" ht="15.75" thickBot="1">
      <c r="A55" s="470">
        <f t="shared" si="0"/>
        <v>52</v>
      </c>
      <c r="B55" s="1026">
        <v>1494</v>
      </c>
      <c r="C55" s="1027">
        <v>30240001</v>
      </c>
      <c r="D55" s="1028" t="s">
        <v>2050</v>
      </c>
      <c r="E55" s="1029" t="s">
        <v>69</v>
      </c>
      <c r="F55" s="1030">
        <v>4235</v>
      </c>
      <c r="G55" s="1371"/>
      <c r="H55" s="744"/>
    </row>
    <row r="56" spans="1:8" ht="15" customHeight="1">
      <c r="A56" s="1025">
        <f t="shared" si="0"/>
        <v>53</v>
      </c>
      <c r="B56" s="271">
        <v>1496</v>
      </c>
      <c r="C56" s="472">
        <v>31200001</v>
      </c>
      <c r="D56" s="740" t="s">
        <v>2053</v>
      </c>
      <c r="E56" s="741" t="s">
        <v>69</v>
      </c>
      <c r="F56" s="743">
        <v>2915</v>
      </c>
      <c r="G56" s="1372" t="s">
        <v>2706</v>
      </c>
      <c r="H56" s="744"/>
    </row>
    <row r="57" spans="1:8" ht="15">
      <c r="A57" s="745">
        <f t="shared" si="0"/>
        <v>54</v>
      </c>
      <c r="B57" s="276">
        <v>1498</v>
      </c>
      <c r="C57" s="474">
        <v>31010001</v>
      </c>
      <c r="D57" s="479" t="s">
        <v>2054</v>
      </c>
      <c r="E57" s="742" t="s">
        <v>69</v>
      </c>
      <c r="F57" s="1012">
        <v>2405</v>
      </c>
      <c r="G57" s="1373"/>
      <c r="H57" s="744"/>
    </row>
    <row r="58" spans="1:8" ht="15">
      <c r="A58" s="475">
        <f t="shared" si="0"/>
        <v>55</v>
      </c>
      <c r="B58" s="276">
        <v>1499</v>
      </c>
      <c r="C58" s="474">
        <v>60200190</v>
      </c>
      <c r="D58" s="479" t="s">
        <v>2055</v>
      </c>
      <c r="E58" s="742" t="s">
        <v>69</v>
      </c>
      <c r="F58" s="1012">
        <v>2405</v>
      </c>
      <c r="G58" s="1373"/>
      <c r="H58" s="744"/>
    </row>
    <row r="59" spans="1:8" ht="15">
      <c r="A59" s="475">
        <f t="shared" si="0"/>
        <v>56</v>
      </c>
      <c r="B59" s="276">
        <v>1501</v>
      </c>
      <c r="C59" s="474">
        <v>31720001</v>
      </c>
      <c r="D59" s="479" t="s">
        <v>2058</v>
      </c>
      <c r="E59" s="742" t="s">
        <v>61</v>
      </c>
      <c r="F59" s="1012">
        <v>3010</v>
      </c>
      <c r="G59" s="1373"/>
      <c r="H59" s="744"/>
    </row>
    <row r="60" spans="1:8" ht="15">
      <c r="A60" s="475">
        <f t="shared" si="0"/>
        <v>57</v>
      </c>
      <c r="B60" s="276">
        <v>1502</v>
      </c>
      <c r="C60" s="474">
        <v>60200146</v>
      </c>
      <c r="D60" s="479" t="s">
        <v>2059</v>
      </c>
      <c r="E60" s="742" t="s">
        <v>2057</v>
      </c>
      <c r="F60" s="1012">
        <v>1970</v>
      </c>
      <c r="G60" s="1373"/>
      <c r="H60" s="744"/>
    </row>
    <row r="61" spans="1:8" ht="15">
      <c r="A61" s="475">
        <f t="shared" si="0"/>
        <v>58</v>
      </c>
      <c r="B61" s="276">
        <v>1503</v>
      </c>
      <c r="C61" s="474">
        <v>31020001</v>
      </c>
      <c r="D61" s="479" t="s">
        <v>2060</v>
      </c>
      <c r="E61" s="742" t="s">
        <v>69</v>
      </c>
      <c r="F61" s="1012">
        <v>1805</v>
      </c>
      <c r="G61" s="1373"/>
      <c r="H61" s="744"/>
    </row>
    <row r="62" spans="1:8" ht="15">
      <c r="A62" s="475">
        <f t="shared" si="0"/>
        <v>59</v>
      </c>
      <c r="B62" s="276">
        <v>1504</v>
      </c>
      <c r="C62" s="474">
        <v>49480001</v>
      </c>
      <c r="D62" s="479" t="s">
        <v>2061</v>
      </c>
      <c r="E62" s="742" t="s">
        <v>2057</v>
      </c>
      <c r="F62" s="1012">
        <v>2940</v>
      </c>
      <c r="G62" s="1373"/>
      <c r="H62" s="744"/>
    </row>
    <row r="63" spans="1:8" ht="15">
      <c r="A63" s="475">
        <f t="shared" si="0"/>
        <v>60</v>
      </c>
      <c r="B63" s="276">
        <v>1505</v>
      </c>
      <c r="C63" s="474">
        <v>31730001</v>
      </c>
      <c r="D63" s="479" t="s">
        <v>2062</v>
      </c>
      <c r="E63" s="742" t="s">
        <v>61</v>
      </c>
      <c r="F63" s="1012">
        <v>4440</v>
      </c>
      <c r="G63" s="1373"/>
      <c r="H63" s="744"/>
    </row>
    <row r="64" spans="1:8" ht="15">
      <c r="A64" s="475">
        <f t="shared" si="0"/>
        <v>61</v>
      </c>
      <c r="B64" s="276">
        <v>1506</v>
      </c>
      <c r="C64" s="474">
        <v>60200147</v>
      </c>
      <c r="D64" s="479" t="s">
        <v>2063</v>
      </c>
      <c r="E64" s="742" t="s">
        <v>2057</v>
      </c>
      <c r="F64" s="1012">
        <v>2890</v>
      </c>
      <c r="G64" s="1373"/>
      <c r="H64" s="744"/>
    </row>
    <row r="65" spans="1:8" ht="15">
      <c r="A65" s="475">
        <f t="shared" si="0"/>
        <v>62</v>
      </c>
      <c r="B65" s="276">
        <v>1529</v>
      </c>
      <c r="C65" s="474">
        <v>41510001</v>
      </c>
      <c r="D65" s="479" t="s">
        <v>2084</v>
      </c>
      <c r="E65" s="742" t="s">
        <v>45</v>
      </c>
      <c r="F65" s="1012">
        <v>6615</v>
      </c>
      <c r="G65" s="1373"/>
      <c r="H65" s="744"/>
    </row>
    <row r="66" spans="1:8" ht="15">
      <c r="A66" s="475">
        <f t="shared" si="0"/>
        <v>63</v>
      </c>
      <c r="B66" s="276">
        <v>1507</v>
      </c>
      <c r="C66" s="474">
        <v>60200143</v>
      </c>
      <c r="D66" s="479" t="s">
        <v>2064</v>
      </c>
      <c r="E66" s="742" t="s">
        <v>61</v>
      </c>
      <c r="F66" s="1012">
        <v>3840</v>
      </c>
      <c r="G66" s="1373"/>
      <c r="H66" s="744"/>
    </row>
    <row r="67" spans="1:8" ht="15">
      <c r="A67" s="475">
        <f t="shared" si="0"/>
        <v>64</v>
      </c>
      <c r="B67" s="276">
        <v>1508</v>
      </c>
      <c r="C67" s="474">
        <v>60200144</v>
      </c>
      <c r="D67" s="479" t="s">
        <v>2065</v>
      </c>
      <c r="E67" s="742" t="s">
        <v>2057</v>
      </c>
      <c r="F67" s="1012">
        <v>7700</v>
      </c>
      <c r="G67" s="1373"/>
      <c r="H67" s="744"/>
    </row>
    <row r="68" spans="1:8" ht="15">
      <c r="A68" s="475">
        <f t="shared" si="0"/>
        <v>65</v>
      </c>
      <c r="B68" s="276">
        <v>1497</v>
      </c>
      <c r="C68" s="739">
        <v>31810001</v>
      </c>
      <c r="D68" s="1017" t="s">
        <v>2066</v>
      </c>
      <c r="E68" s="742" t="s">
        <v>2205</v>
      </c>
      <c r="F68" s="1177">
        <v>5020</v>
      </c>
      <c r="G68" s="1373"/>
      <c r="H68" s="744"/>
    </row>
    <row r="69" spans="1:8" ht="15">
      <c r="A69" s="475">
        <f t="shared" si="0"/>
        <v>66</v>
      </c>
      <c r="B69" s="276">
        <v>1509</v>
      </c>
      <c r="C69" s="474">
        <v>60200145</v>
      </c>
      <c r="D69" s="1174" t="s">
        <v>2066</v>
      </c>
      <c r="E69" s="742" t="s">
        <v>2057</v>
      </c>
      <c r="F69" s="1177">
        <v>5020</v>
      </c>
      <c r="G69" s="1373"/>
      <c r="H69" s="744"/>
    </row>
    <row r="70" spans="1:8" ht="15">
      <c r="A70" s="475">
        <f t="shared" si="0"/>
        <v>67</v>
      </c>
      <c r="B70" s="1019">
        <v>1510</v>
      </c>
      <c r="C70" s="474">
        <v>31030001</v>
      </c>
      <c r="D70" s="479" t="s">
        <v>2067</v>
      </c>
      <c r="E70" s="742" t="s">
        <v>69</v>
      </c>
      <c r="F70" s="1012">
        <v>3725</v>
      </c>
      <c r="G70" s="1373"/>
      <c r="H70" s="744"/>
    </row>
    <row r="71" spans="1:8" ht="15">
      <c r="A71" s="475">
        <f t="shared" si="0"/>
        <v>68</v>
      </c>
      <c r="B71" s="276">
        <v>1512</v>
      </c>
      <c r="C71" s="474">
        <v>31040001</v>
      </c>
      <c r="D71" s="479" t="s">
        <v>2069</v>
      </c>
      <c r="E71" s="742" t="s">
        <v>69</v>
      </c>
      <c r="F71" s="1012">
        <v>4440</v>
      </c>
      <c r="G71" s="1373"/>
      <c r="H71" s="744"/>
    </row>
    <row r="72" spans="1:8" ht="15">
      <c r="A72" s="475">
        <f t="shared" si="0"/>
        <v>69</v>
      </c>
      <c r="B72" s="276">
        <v>1513</v>
      </c>
      <c r="C72" s="474">
        <v>31750001</v>
      </c>
      <c r="D72" s="479" t="s">
        <v>2070</v>
      </c>
      <c r="E72" s="742" t="s">
        <v>61</v>
      </c>
      <c r="F72" s="1012">
        <v>2405</v>
      </c>
      <c r="G72" s="1373"/>
      <c r="H72" s="744"/>
    </row>
    <row r="73" spans="1:8" ht="15">
      <c r="A73" s="475">
        <f t="shared" si="0"/>
        <v>70</v>
      </c>
      <c r="B73" s="276">
        <v>1514</v>
      </c>
      <c r="C73" s="474">
        <v>60200148</v>
      </c>
      <c r="D73" s="479" t="s">
        <v>2071</v>
      </c>
      <c r="E73" s="742" t="s">
        <v>2057</v>
      </c>
      <c r="F73" s="1012">
        <v>1575</v>
      </c>
      <c r="G73" s="1373"/>
      <c r="H73" s="744"/>
    </row>
    <row r="74" spans="1:8" ht="30">
      <c r="A74" s="475">
        <f t="shared" si="0"/>
        <v>71</v>
      </c>
      <c r="B74" s="477">
        <v>1516</v>
      </c>
      <c r="C74" s="478">
        <v>31450001</v>
      </c>
      <c r="D74" s="479" t="s">
        <v>2073</v>
      </c>
      <c r="E74" s="742" t="s">
        <v>69</v>
      </c>
      <c r="F74" s="1012">
        <v>2775</v>
      </c>
      <c r="G74" s="1373"/>
      <c r="H74" s="744"/>
    </row>
    <row r="75" spans="1:8" ht="15">
      <c r="A75" s="475">
        <f t="shared" si="0"/>
        <v>72</v>
      </c>
      <c r="B75" s="477">
        <v>1517</v>
      </c>
      <c r="C75" s="478">
        <v>37140001</v>
      </c>
      <c r="D75" s="479" t="s">
        <v>2689</v>
      </c>
      <c r="E75" s="742" t="s">
        <v>2057</v>
      </c>
      <c r="F75" s="1012">
        <v>8350</v>
      </c>
      <c r="G75" s="1373"/>
      <c r="H75" s="744"/>
    </row>
    <row r="76" spans="1:8" ht="15">
      <c r="A76" s="476">
        <f t="shared" ref="A76:A144" si="1">A75+1</f>
        <v>73</v>
      </c>
      <c r="B76" s="276">
        <v>1518</v>
      </c>
      <c r="C76" s="474">
        <v>41840001</v>
      </c>
      <c r="D76" s="479" t="s">
        <v>2074</v>
      </c>
      <c r="E76" s="742" t="s">
        <v>2057</v>
      </c>
      <c r="F76" s="1012">
        <v>4025</v>
      </c>
      <c r="G76" s="1373"/>
      <c r="H76" s="744"/>
    </row>
    <row r="77" spans="1:8" ht="15">
      <c r="A77" s="475">
        <f t="shared" si="1"/>
        <v>74</v>
      </c>
      <c r="B77" s="276">
        <v>1521</v>
      </c>
      <c r="C77" s="474">
        <v>31740001</v>
      </c>
      <c r="D77" s="479" t="s">
        <v>2077</v>
      </c>
      <c r="E77" s="742" t="s">
        <v>61</v>
      </c>
      <c r="F77" s="1012">
        <v>2775</v>
      </c>
      <c r="G77" s="1373"/>
      <c r="H77" s="744"/>
    </row>
    <row r="78" spans="1:8" ht="15">
      <c r="A78" s="475">
        <f t="shared" si="1"/>
        <v>75</v>
      </c>
      <c r="B78" s="276">
        <v>1522</v>
      </c>
      <c r="C78" s="474">
        <v>60200149</v>
      </c>
      <c r="D78" s="479" t="s">
        <v>2078</v>
      </c>
      <c r="E78" s="742" t="s">
        <v>2057</v>
      </c>
      <c r="F78" s="1012">
        <v>1805</v>
      </c>
      <c r="G78" s="1373"/>
      <c r="H78" s="744"/>
    </row>
    <row r="79" spans="1:8" ht="15">
      <c r="A79" s="475">
        <f t="shared" si="1"/>
        <v>76</v>
      </c>
      <c r="B79" s="477">
        <v>1523</v>
      </c>
      <c r="C79" s="478">
        <v>31100001</v>
      </c>
      <c r="D79" s="479" t="s">
        <v>2215</v>
      </c>
      <c r="E79" s="742" t="s">
        <v>69</v>
      </c>
      <c r="F79" s="1012">
        <v>3840</v>
      </c>
      <c r="G79" s="1373"/>
      <c r="H79" s="744"/>
    </row>
    <row r="80" spans="1:8" ht="15">
      <c r="A80" s="475">
        <f t="shared" si="1"/>
        <v>77</v>
      </c>
      <c r="B80" s="276">
        <v>1526</v>
      </c>
      <c r="C80" s="474">
        <v>31760001</v>
      </c>
      <c r="D80" s="479" t="s">
        <v>2081</v>
      </c>
      <c r="E80" s="742" t="s">
        <v>61</v>
      </c>
      <c r="F80" s="1012">
        <v>5040</v>
      </c>
      <c r="G80" s="1373"/>
      <c r="H80" s="744"/>
    </row>
    <row r="81" spans="1:8" ht="15">
      <c r="A81" s="475">
        <f t="shared" si="1"/>
        <v>78</v>
      </c>
      <c r="B81" s="276">
        <v>1527</v>
      </c>
      <c r="C81" s="474">
        <v>60200150</v>
      </c>
      <c r="D81" s="479" t="s">
        <v>2082</v>
      </c>
      <c r="E81" s="742" t="s">
        <v>2057</v>
      </c>
      <c r="F81" s="1012">
        <v>3285</v>
      </c>
      <c r="G81" s="1373"/>
      <c r="H81" s="744"/>
    </row>
    <row r="82" spans="1:8" ht="15">
      <c r="A82" s="475">
        <f t="shared" si="1"/>
        <v>79</v>
      </c>
      <c r="B82" s="276">
        <v>1528</v>
      </c>
      <c r="C82" s="474">
        <v>31350001</v>
      </c>
      <c r="D82" s="479" t="s">
        <v>2083</v>
      </c>
      <c r="E82" s="742" t="s">
        <v>2057</v>
      </c>
      <c r="F82" s="1012">
        <v>2220</v>
      </c>
      <c r="G82" s="1373"/>
      <c r="H82" s="744"/>
    </row>
    <row r="83" spans="1:8" ht="15">
      <c r="A83" s="475">
        <f t="shared" si="1"/>
        <v>80</v>
      </c>
      <c r="B83" s="276">
        <v>1530</v>
      </c>
      <c r="C83" s="474">
        <v>31710001</v>
      </c>
      <c r="D83" s="479" t="s">
        <v>2085</v>
      </c>
      <c r="E83" s="742" t="s">
        <v>61</v>
      </c>
      <c r="F83" s="1012">
        <v>3380</v>
      </c>
      <c r="G83" s="1373"/>
      <c r="H83" s="744"/>
    </row>
    <row r="84" spans="1:8" ht="15">
      <c r="A84" s="475">
        <f t="shared" si="1"/>
        <v>81</v>
      </c>
      <c r="B84" s="276">
        <v>1531</v>
      </c>
      <c r="C84" s="474">
        <v>60200151</v>
      </c>
      <c r="D84" s="479" t="s">
        <v>2086</v>
      </c>
      <c r="E84" s="742" t="s">
        <v>2057</v>
      </c>
      <c r="F84" s="1012">
        <v>2200</v>
      </c>
      <c r="G84" s="1373"/>
      <c r="H84" s="744"/>
    </row>
    <row r="85" spans="1:8" ht="15">
      <c r="A85" s="475">
        <f t="shared" si="1"/>
        <v>82</v>
      </c>
      <c r="B85" s="276">
        <v>1533</v>
      </c>
      <c r="C85" s="474">
        <v>31060001</v>
      </c>
      <c r="D85" s="479" t="s">
        <v>2088</v>
      </c>
      <c r="E85" s="742" t="s">
        <v>69</v>
      </c>
      <c r="F85" s="1012">
        <v>2175</v>
      </c>
      <c r="G85" s="1373"/>
      <c r="H85" s="744"/>
    </row>
    <row r="86" spans="1:8" ht="15">
      <c r="A86" s="475">
        <f t="shared" si="1"/>
        <v>83</v>
      </c>
      <c r="B86" s="276">
        <v>1534</v>
      </c>
      <c r="C86" s="474">
        <v>31090001</v>
      </c>
      <c r="D86" s="479" t="s">
        <v>2089</v>
      </c>
      <c r="E86" s="742" t="s">
        <v>69</v>
      </c>
      <c r="F86" s="1012">
        <v>3610</v>
      </c>
      <c r="G86" s="1373"/>
      <c r="H86" s="744"/>
    </row>
    <row r="87" spans="1:8" ht="15">
      <c r="A87" s="475">
        <f t="shared" si="1"/>
        <v>84</v>
      </c>
      <c r="B87" s="276">
        <v>1535</v>
      </c>
      <c r="C87" s="474">
        <v>31370001</v>
      </c>
      <c r="D87" s="479" t="s">
        <v>2090</v>
      </c>
      <c r="E87" s="742" t="s">
        <v>69</v>
      </c>
      <c r="F87" s="1012">
        <v>2730</v>
      </c>
      <c r="G87" s="1373"/>
      <c r="H87" s="744"/>
    </row>
    <row r="88" spans="1:8" ht="15">
      <c r="A88" s="475">
        <f t="shared" si="1"/>
        <v>85</v>
      </c>
      <c r="B88" s="276">
        <v>1536</v>
      </c>
      <c r="C88" s="474">
        <v>31700001</v>
      </c>
      <c r="D88" s="479" t="s">
        <v>2091</v>
      </c>
      <c r="E88" s="742" t="s">
        <v>69</v>
      </c>
      <c r="F88" s="1012">
        <v>1275</v>
      </c>
      <c r="G88" s="1373"/>
      <c r="H88" s="744"/>
    </row>
    <row r="89" spans="1:8" ht="15">
      <c r="A89" s="475">
        <f t="shared" si="1"/>
        <v>86</v>
      </c>
      <c r="B89" s="276">
        <v>1537</v>
      </c>
      <c r="C89" s="474">
        <v>31600001</v>
      </c>
      <c r="D89" s="479" t="s">
        <v>2092</v>
      </c>
      <c r="E89" s="742" t="s">
        <v>45</v>
      </c>
      <c r="F89" s="1012">
        <v>2335</v>
      </c>
      <c r="G89" s="1373"/>
      <c r="H89" s="744"/>
    </row>
    <row r="90" spans="1:8" ht="15">
      <c r="A90" s="475">
        <f t="shared" si="1"/>
        <v>87</v>
      </c>
      <c r="B90" s="1019">
        <v>1500</v>
      </c>
      <c r="C90" s="474">
        <v>60200192</v>
      </c>
      <c r="D90" s="1017" t="s">
        <v>2056</v>
      </c>
      <c r="E90" s="742" t="s">
        <v>2057</v>
      </c>
      <c r="F90" s="1177">
        <v>1575</v>
      </c>
      <c r="G90" s="1373"/>
      <c r="H90" s="744"/>
    </row>
    <row r="91" spans="1:8" ht="15">
      <c r="A91" s="475">
        <f t="shared" si="1"/>
        <v>88</v>
      </c>
      <c r="B91" s="276">
        <v>1713</v>
      </c>
      <c r="C91" s="474">
        <v>31780001</v>
      </c>
      <c r="D91" s="1017" t="s">
        <v>2068</v>
      </c>
      <c r="E91" s="742" t="s">
        <v>2205</v>
      </c>
      <c r="F91" s="1177">
        <v>2430</v>
      </c>
      <c r="G91" s="1373"/>
      <c r="H91" s="744"/>
    </row>
    <row r="92" spans="1:8" ht="15">
      <c r="A92" s="475">
        <f t="shared" si="1"/>
        <v>89</v>
      </c>
      <c r="B92" s="276">
        <v>1511</v>
      </c>
      <c r="C92" s="474">
        <v>60200223</v>
      </c>
      <c r="D92" s="1174" t="s">
        <v>2068</v>
      </c>
      <c r="E92" s="742" t="s">
        <v>2057</v>
      </c>
      <c r="F92" s="1177">
        <v>2430</v>
      </c>
      <c r="G92" s="1373"/>
      <c r="H92" s="744"/>
    </row>
    <row r="93" spans="1:8" ht="15">
      <c r="A93" s="475">
        <f t="shared" si="1"/>
        <v>90</v>
      </c>
      <c r="B93" s="276">
        <v>1515</v>
      </c>
      <c r="C93" s="474">
        <v>60200224</v>
      </c>
      <c r="D93" s="479" t="s">
        <v>2072</v>
      </c>
      <c r="E93" s="742" t="s">
        <v>2057</v>
      </c>
      <c r="F93" s="1012">
        <v>5485</v>
      </c>
      <c r="G93" s="1373"/>
      <c r="H93" s="744"/>
    </row>
    <row r="94" spans="1:8" ht="15">
      <c r="A94" s="475">
        <f t="shared" si="1"/>
        <v>91</v>
      </c>
      <c r="B94" s="276">
        <v>1519</v>
      </c>
      <c r="C94" s="474">
        <v>60200225</v>
      </c>
      <c r="D94" s="1017" t="s">
        <v>2075</v>
      </c>
      <c r="E94" s="742" t="s">
        <v>2057</v>
      </c>
      <c r="F94" s="1177">
        <v>1665</v>
      </c>
      <c r="G94" s="1373"/>
      <c r="H94" s="744"/>
    </row>
    <row r="95" spans="1:8" ht="15">
      <c r="A95" s="475">
        <f t="shared" si="1"/>
        <v>92</v>
      </c>
      <c r="B95" s="276">
        <v>1715</v>
      </c>
      <c r="C95" s="474">
        <v>31680001</v>
      </c>
      <c r="D95" s="1017" t="s">
        <v>2076</v>
      </c>
      <c r="E95" s="742" t="s">
        <v>2205</v>
      </c>
      <c r="F95" s="1177">
        <v>1505</v>
      </c>
      <c r="G95" s="1373"/>
      <c r="H95" s="744"/>
    </row>
    <row r="96" spans="1:8" ht="15">
      <c r="A96" s="475">
        <f t="shared" si="1"/>
        <v>93</v>
      </c>
      <c r="B96" s="276">
        <v>1520</v>
      </c>
      <c r="C96" s="474">
        <v>60200226</v>
      </c>
      <c r="D96" s="1174" t="s">
        <v>2076</v>
      </c>
      <c r="E96" s="742" t="s">
        <v>2057</v>
      </c>
      <c r="F96" s="1177">
        <v>1505</v>
      </c>
      <c r="G96" s="1373"/>
      <c r="H96" s="744"/>
    </row>
    <row r="97" spans="1:8" ht="15">
      <c r="A97" s="475">
        <f t="shared" si="1"/>
        <v>94</v>
      </c>
      <c r="B97" s="276">
        <v>1716</v>
      </c>
      <c r="C97" s="474">
        <v>31790001</v>
      </c>
      <c r="D97" s="1017" t="s">
        <v>2079</v>
      </c>
      <c r="E97" s="742" t="s">
        <v>2205</v>
      </c>
      <c r="F97" s="1177">
        <v>2525</v>
      </c>
      <c r="G97" s="1373"/>
      <c r="H97" s="744"/>
    </row>
    <row r="98" spans="1:8" ht="15">
      <c r="A98" s="475">
        <f t="shared" si="1"/>
        <v>95</v>
      </c>
      <c r="B98" s="276">
        <v>1524</v>
      </c>
      <c r="C98" s="474">
        <v>60200142</v>
      </c>
      <c r="D98" s="1174" t="s">
        <v>2079</v>
      </c>
      <c r="E98" s="742" t="s">
        <v>2057</v>
      </c>
      <c r="F98" s="1177">
        <v>2525</v>
      </c>
      <c r="G98" s="1373"/>
      <c r="H98" s="744"/>
    </row>
    <row r="99" spans="1:8" ht="15">
      <c r="A99" s="475">
        <f t="shared" si="1"/>
        <v>96</v>
      </c>
      <c r="B99" s="276">
        <v>1717</v>
      </c>
      <c r="C99" s="474">
        <v>31770001</v>
      </c>
      <c r="D99" s="1017" t="s">
        <v>2080</v>
      </c>
      <c r="E99" s="742" t="s">
        <v>2205</v>
      </c>
      <c r="F99" s="1177">
        <v>1900</v>
      </c>
      <c r="G99" s="1373"/>
      <c r="H99" s="744"/>
    </row>
    <row r="100" spans="1:8" ht="15">
      <c r="A100" s="475">
        <f t="shared" si="1"/>
        <v>97</v>
      </c>
      <c r="B100" s="276">
        <v>1525</v>
      </c>
      <c r="C100" s="474">
        <v>60200227</v>
      </c>
      <c r="D100" s="1174" t="s">
        <v>2080</v>
      </c>
      <c r="E100" s="742" t="s">
        <v>2057</v>
      </c>
      <c r="F100" s="1177">
        <v>1900</v>
      </c>
      <c r="G100" s="1373"/>
      <c r="H100" s="744"/>
    </row>
    <row r="101" spans="1:8" ht="15">
      <c r="A101" s="475">
        <f t="shared" si="1"/>
        <v>98</v>
      </c>
      <c r="B101" s="276">
        <v>1532</v>
      </c>
      <c r="C101" s="474">
        <v>60200228</v>
      </c>
      <c r="D101" s="1017" t="s">
        <v>2087</v>
      </c>
      <c r="E101" s="742" t="s">
        <v>2057</v>
      </c>
      <c r="F101" s="1018">
        <v>1620</v>
      </c>
      <c r="G101" s="1373"/>
      <c r="H101" s="744"/>
    </row>
    <row r="102" spans="1:8" ht="15">
      <c r="A102" s="475">
        <f t="shared" si="1"/>
        <v>99</v>
      </c>
      <c r="B102" s="276">
        <v>1538</v>
      </c>
      <c r="C102" s="474">
        <v>31080001</v>
      </c>
      <c r="D102" s="479" t="s">
        <v>2093</v>
      </c>
      <c r="E102" s="742" t="s">
        <v>61</v>
      </c>
      <c r="F102" s="1012">
        <v>2800</v>
      </c>
      <c r="G102" s="1373"/>
      <c r="H102" s="744"/>
    </row>
    <row r="103" spans="1:8" ht="15.75" thickBot="1">
      <c r="A103" s="489">
        <f t="shared" si="1"/>
        <v>100</v>
      </c>
      <c r="B103" s="281">
        <v>1539</v>
      </c>
      <c r="C103" s="747">
        <v>31460001</v>
      </c>
      <c r="D103" s="748" t="s">
        <v>2094</v>
      </c>
      <c r="E103" s="749" t="s">
        <v>69</v>
      </c>
      <c r="F103" s="750">
        <v>2800</v>
      </c>
      <c r="G103" s="1374"/>
      <c r="H103" s="744"/>
    </row>
    <row r="104" spans="1:8" ht="60">
      <c r="A104" s="473">
        <f t="shared" si="1"/>
        <v>101</v>
      </c>
      <c r="B104" s="480">
        <v>1540</v>
      </c>
      <c r="C104" s="481">
        <v>60200332</v>
      </c>
      <c r="D104" s="751" t="s">
        <v>2095</v>
      </c>
      <c r="E104" s="752" t="s">
        <v>2096</v>
      </c>
      <c r="F104" s="499">
        <v>11675</v>
      </c>
      <c r="G104" s="1383" t="s">
        <v>2707</v>
      </c>
      <c r="H104" s="174"/>
    </row>
    <row r="105" spans="1:8" ht="60">
      <c r="A105" s="482">
        <f t="shared" si="1"/>
        <v>102</v>
      </c>
      <c r="B105" s="483">
        <v>1541</v>
      </c>
      <c r="C105" s="484" t="s">
        <v>2097</v>
      </c>
      <c r="D105" s="753" t="s">
        <v>2690</v>
      </c>
      <c r="E105" s="754" t="s">
        <v>2098</v>
      </c>
      <c r="F105" s="498">
        <v>9020</v>
      </c>
      <c r="G105" s="1383"/>
      <c r="H105" s="174"/>
    </row>
    <row r="106" spans="1:8" ht="30">
      <c r="A106" s="482">
        <f t="shared" si="1"/>
        <v>103</v>
      </c>
      <c r="B106" s="483">
        <v>1742</v>
      </c>
      <c r="C106" s="484">
        <v>60203244</v>
      </c>
      <c r="D106" s="753" t="s">
        <v>2890</v>
      </c>
      <c r="E106" s="754" t="s">
        <v>2105</v>
      </c>
      <c r="F106" s="498">
        <v>6245</v>
      </c>
      <c r="G106" s="1383"/>
      <c r="H106" s="174"/>
    </row>
    <row r="107" spans="1:8" ht="45">
      <c r="A107" s="482">
        <f t="shared" si="1"/>
        <v>104</v>
      </c>
      <c r="B107" s="483">
        <v>1543</v>
      </c>
      <c r="C107" s="484">
        <v>21140001</v>
      </c>
      <c r="D107" s="753" t="s">
        <v>2102</v>
      </c>
      <c r="E107" s="754" t="s">
        <v>2103</v>
      </c>
      <c r="F107" s="498">
        <v>19120</v>
      </c>
      <c r="G107" s="1383"/>
      <c r="H107" s="174"/>
    </row>
    <row r="108" spans="1:8" ht="45">
      <c r="A108" s="476">
        <f t="shared" si="1"/>
        <v>105</v>
      </c>
      <c r="B108" s="483">
        <v>1542</v>
      </c>
      <c r="C108" s="484" t="s">
        <v>2099</v>
      </c>
      <c r="D108" s="753" t="s">
        <v>2100</v>
      </c>
      <c r="E108" s="754" t="s">
        <v>2101</v>
      </c>
      <c r="F108" s="498">
        <v>12025</v>
      </c>
      <c r="G108" s="1383"/>
      <c r="H108" s="174"/>
    </row>
    <row r="109" spans="1:8" ht="60">
      <c r="A109" s="476">
        <f t="shared" si="1"/>
        <v>106</v>
      </c>
      <c r="B109" s="483">
        <v>1544</v>
      </c>
      <c r="C109" s="484">
        <v>60200331</v>
      </c>
      <c r="D109" s="753" t="s">
        <v>2477</v>
      </c>
      <c r="E109" s="754" t="s">
        <v>2891</v>
      </c>
      <c r="F109" s="498">
        <v>13620</v>
      </c>
      <c r="G109" s="1383"/>
      <c r="H109" s="174"/>
    </row>
    <row r="110" spans="1:8" ht="60">
      <c r="A110" s="476">
        <f t="shared" si="1"/>
        <v>107</v>
      </c>
      <c r="B110" s="483">
        <v>1719</v>
      </c>
      <c r="C110" s="755">
        <v>60202951</v>
      </c>
      <c r="D110" s="753" t="s">
        <v>2892</v>
      </c>
      <c r="E110" s="754" t="s">
        <v>2104</v>
      </c>
      <c r="F110" s="498">
        <v>15030</v>
      </c>
      <c r="G110" s="1383"/>
      <c r="H110" s="174"/>
    </row>
    <row r="111" spans="1:8" ht="30">
      <c r="A111" s="476">
        <f t="shared" si="1"/>
        <v>108</v>
      </c>
      <c r="B111" s="483">
        <v>1545</v>
      </c>
      <c r="C111" s="484">
        <v>60200330</v>
      </c>
      <c r="D111" s="753" t="s">
        <v>2478</v>
      </c>
      <c r="E111" s="754" t="s">
        <v>2105</v>
      </c>
      <c r="F111" s="498">
        <v>2405</v>
      </c>
      <c r="G111" s="1383"/>
      <c r="H111" s="174"/>
    </row>
    <row r="112" spans="1:8" ht="51.75" customHeight="1" thickBot="1">
      <c r="A112" s="1043">
        <f t="shared" si="1"/>
        <v>109</v>
      </c>
      <c r="B112" s="1044">
        <v>1546</v>
      </c>
      <c r="C112" s="1045">
        <v>60200333</v>
      </c>
      <c r="D112" s="1046" t="s">
        <v>2479</v>
      </c>
      <c r="E112" s="1014" t="s">
        <v>2106</v>
      </c>
      <c r="F112" s="1047">
        <v>20325</v>
      </c>
      <c r="G112" s="1383"/>
      <c r="H112" s="174"/>
    </row>
    <row r="113" spans="1:8" ht="15" customHeight="1">
      <c r="A113" s="465">
        <f>A112+1</f>
        <v>110</v>
      </c>
      <c r="B113" s="1049">
        <v>1558</v>
      </c>
      <c r="C113" s="1050">
        <v>34500001</v>
      </c>
      <c r="D113" s="1051" t="s">
        <v>2121</v>
      </c>
      <c r="E113" s="1052" t="s">
        <v>68</v>
      </c>
      <c r="F113" s="1053">
        <v>2175</v>
      </c>
      <c r="G113" s="1377" t="s">
        <v>2109</v>
      </c>
      <c r="H113" s="744"/>
    </row>
    <row r="114" spans="1:8" ht="30">
      <c r="A114" s="473">
        <f t="shared" si="1"/>
        <v>111</v>
      </c>
      <c r="B114" s="1031">
        <v>1549</v>
      </c>
      <c r="C114" s="1032">
        <v>35370001</v>
      </c>
      <c r="D114" s="1033" t="s">
        <v>2107</v>
      </c>
      <c r="E114" s="1034" t="s">
        <v>2108</v>
      </c>
      <c r="F114" s="1041">
        <v>7795</v>
      </c>
      <c r="G114" s="1378"/>
      <c r="H114" s="744"/>
    </row>
    <row r="115" spans="1:8" ht="15">
      <c r="A115" s="475">
        <f t="shared" si="1"/>
        <v>112</v>
      </c>
      <c r="B115" s="1035">
        <v>1560</v>
      </c>
      <c r="C115" s="487">
        <v>35240001</v>
      </c>
      <c r="D115" s="488" t="s">
        <v>2123</v>
      </c>
      <c r="E115" s="1036" t="s">
        <v>2108</v>
      </c>
      <c r="F115" s="1042">
        <v>1945</v>
      </c>
      <c r="G115" s="1378"/>
      <c r="H115" s="744"/>
    </row>
    <row r="116" spans="1:8" ht="15">
      <c r="A116" s="475">
        <f t="shared" si="1"/>
        <v>113</v>
      </c>
      <c r="B116" s="1035">
        <v>1574</v>
      </c>
      <c r="C116" s="487">
        <v>35460001</v>
      </c>
      <c r="D116" s="488" t="s">
        <v>2142</v>
      </c>
      <c r="E116" s="1036" t="s">
        <v>2141</v>
      </c>
      <c r="F116" s="1042">
        <v>1735</v>
      </c>
      <c r="G116" s="1378"/>
      <c r="H116" s="744"/>
    </row>
    <row r="117" spans="1:8" ht="30">
      <c r="A117" s="475">
        <f t="shared" si="1"/>
        <v>114</v>
      </c>
      <c r="B117" s="1035">
        <v>1561</v>
      </c>
      <c r="C117" s="487">
        <v>34410001</v>
      </c>
      <c r="D117" s="488" t="s">
        <v>2691</v>
      </c>
      <c r="E117" s="1036" t="s">
        <v>68</v>
      </c>
      <c r="F117" s="1042">
        <v>6500</v>
      </c>
      <c r="G117" s="1378"/>
      <c r="H117" s="744"/>
    </row>
    <row r="118" spans="1:8" ht="30">
      <c r="A118" s="475">
        <f t="shared" si="1"/>
        <v>115</v>
      </c>
      <c r="B118" s="1035">
        <v>1563</v>
      </c>
      <c r="C118" s="487">
        <v>34360001</v>
      </c>
      <c r="D118" s="488" t="s">
        <v>2126</v>
      </c>
      <c r="E118" s="1036" t="s">
        <v>68</v>
      </c>
      <c r="F118" s="1042">
        <v>7145</v>
      </c>
      <c r="G118" s="1378"/>
      <c r="H118" s="744"/>
    </row>
    <row r="119" spans="1:8" ht="15">
      <c r="A119" s="475">
        <f t="shared" si="1"/>
        <v>116</v>
      </c>
      <c r="B119" s="1035">
        <v>1556</v>
      </c>
      <c r="C119" s="487">
        <v>34380001</v>
      </c>
      <c r="D119" s="488" t="s">
        <v>2118</v>
      </c>
      <c r="E119" s="1036" t="s">
        <v>2119</v>
      </c>
      <c r="F119" s="1042">
        <v>1690</v>
      </c>
      <c r="G119" s="1378"/>
      <c r="H119" s="744"/>
    </row>
    <row r="120" spans="1:8" ht="30">
      <c r="A120" s="475">
        <f t="shared" si="1"/>
        <v>117</v>
      </c>
      <c r="B120" s="1035">
        <v>1554</v>
      </c>
      <c r="C120" s="487">
        <v>35110001</v>
      </c>
      <c r="D120" s="488" t="s">
        <v>2114</v>
      </c>
      <c r="E120" s="1036" t="s">
        <v>2115</v>
      </c>
      <c r="F120" s="1042">
        <v>4510</v>
      </c>
      <c r="G120" s="1378"/>
      <c r="H120" s="744"/>
    </row>
    <row r="121" spans="1:8" ht="15">
      <c r="A121" s="475">
        <f t="shared" si="1"/>
        <v>118</v>
      </c>
      <c r="B121" s="1035">
        <v>1567</v>
      </c>
      <c r="C121" s="487">
        <v>35430001</v>
      </c>
      <c r="D121" s="488" t="s">
        <v>2130</v>
      </c>
      <c r="E121" s="1036" t="s">
        <v>68</v>
      </c>
      <c r="F121" s="1042">
        <v>2335</v>
      </c>
      <c r="G121" s="1378"/>
      <c r="H121" s="744"/>
    </row>
    <row r="122" spans="1:8" ht="15">
      <c r="A122" s="475">
        <f t="shared" si="1"/>
        <v>119</v>
      </c>
      <c r="B122" s="1035">
        <v>1566</v>
      </c>
      <c r="C122" s="487">
        <v>35420001</v>
      </c>
      <c r="D122" s="488" t="s">
        <v>2129</v>
      </c>
      <c r="E122" s="1036" t="s">
        <v>68</v>
      </c>
      <c r="F122" s="1042">
        <v>2915</v>
      </c>
      <c r="G122" s="1378"/>
      <c r="H122" s="744"/>
    </row>
    <row r="123" spans="1:8" ht="30">
      <c r="A123" s="475">
        <f t="shared" si="1"/>
        <v>120</v>
      </c>
      <c r="B123" s="1035">
        <v>1564</v>
      </c>
      <c r="C123" s="487">
        <v>34390001</v>
      </c>
      <c r="D123" s="488" t="s">
        <v>2127</v>
      </c>
      <c r="E123" s="1036" t="s">
        <v>68</v>
      </c>
      <c r="F123" s="1042">
        <v>2335</v>
      </c>
      <c r="G123" s="1378"/>
      <c r="H123" s="744"/>
    </row>
    <row r="124" spans="1:8" ht="30">
      <c r="A124" s="475">
        <f t="shared" si="1"/>
        <v>121</v>
      </c>
      <c r="B124" s="1035">
        <v>1565</v>
      </c>
      <c r="C124" s="487">
        <v>35040001</v>
      </c>
      <c r="D124" s="488" t="s">
        <v>2128</v>
      </c>
      <c r="E124" s="1036" t="s">
        <v>68</v>
      </c>
      <c r="F124" s="1042">
        <v>3125</v>
      </c>
      <c r="G124" s="1378"/>
      <c r="H124" s="744"/>
    </row>
    <row r="125" spans="1:8" ht="15">
      <c r="A125" s="475">
        <f t="shared" si="1"/>
        <v>122</v>
      </c>
      <c r="B125" s="1035">
        <v>1557</v>
      </c>
      <c r="C125" s="487">
        <v>35320001</v>
      </c>
      <c r="D125" s="488" t="s">
        <v>2120</v>
      </c>
      <c r="E125" s="1036" t="s">
        <v>77</v>
      </c>
      <c r="F125" s="1042">
        <v>4140</v>
      </c>
      <c r="G125" s="1378"/>
      <c r="H125" s="744"/>
    </row>
    <row r="126" spans="1:8" ht="30">
      <c r="A126" s="475">
        <f t="shared" si="1"/>
        <v>123</v>
      </c>
      <c r="B126" s="1035">
        <v>1552</v>
      </c>
      <c r="C126" s="487">
        <v>35350001</v>
      </c>
      <c r="D126" s="488" t="s">
        <v>2112</v>
      </c>
      <c r="E126" s="1036" t="s">
        <v>2108</v>
      </c>
      <c r="F126" s="1042">
        <v>4740</v>
      </c>
      <c r="G126" s="1378"/>
      <c r="H126" s="744"/>
    </row>
    <row r="127" spans="1:8" ht="30">
      <c r="A127" s="475">
        <f t="shared" si="1"/>
        <v>124</v>
      </c>
      <c r="B127" s="1035">
        <v>1553</v>
      </c>
      <c r="C127" s="487">
        <v>34350001</v>
      </c>
      <c r="D127" s="488" t="s">
        <v>2113</v>
      </c>
      <c r="E127" s="1036" t="s">
        <v>68</v>
      </c>
      <c r="F127" s="1042">
        <v>4740</v>
      </c>
      <c r="G127" s="1378"/>
      <c r="H127" s="744"/>
    </row>
    <row r="128" spans="1:8" ht="30">
      <c r="A128" s="475">
        <f t="shared" si="1"/>
        <v>125</v>
      </c>
      <c r="B128" s="1035">
        <v>1569</v>
      </c>
      <c r="C128" s="487">
        <v>31580001</v>
      </c>
      <c r="D128" s="488" t="s">
        <v>2133</v>
      </c>
      <c r="E128" s="1036" t="s">
        <v>2132</v>
      </c>
      <c r="F128" s="1042">
        <v>1620</v>
      </c>
      <c r="G128" s="1378"/>
      <c r="H128" s="744"/>
    </row>
    <row r="129" spans="1:8" ht="30">
      <c r="A129" s="475">
        <f t="shared" si="1"/>
        <v>126</v>
      </c>
      <c r="B129" s="1035">
        <v>1573</v>
      </c>
      <c r="C129" s="1037">
        <v>34050001</v>
      </c>
      <c r="D129" s="1038" t="s">
        <v>2140</v>
      </c>
      <c r="E129" s="1039" t="s">
        <v>2141</v>
      </c>
      <c r="F129" s="1042">
        <v>1735</v>
      </c>
      <c r="G129" s="1378"/>
      <c r="H129" s="744"/>
    </row>
    <row r="130" spans="1:8" ht="30">
      <c r="A130" s="475">
        <f t="shared" si="1"/>
        <v>127</v>
      </c>
      <c r="B130" s="1035">
        <v>1747</v>
      </c>
      <c r="C130" s="1037">
        <v>34420001</v>
      </c>
      <c r="D130" s="1038" t="s">
        <v>2825</v>
      </c>
      <c r="E130" s="1040" t="s">
        <v>2826</v>
      </c>
      <c r="F130" s="1042">
        <v>2940</v>
      </c>
      <c r="G130" s="1378"/>
      <c r="H130" s="744"/>
    </row>
    <row r="131" spans="1:8" ht="30">
      <c r="A131" s="476">
        <f t="shared" si="1"/>
        <v>128</v>
      </c>
      <c r="B131" s="1035">
        <v>1555</v>
      </c>
      <c r="C131" s="487">
        <v>35160001</v>
      </c>
      <c r="D131" s="488" t="s">
        <v>2116</v>
      </c>
      <c r="E131" s="1036" t="s">
        <v>2117</v>
      </c>
      <c r="F131" s="1042">
        <v>4140</v>
      </c>
      <c r="G131" s="1378"/>
      <c r="H131" s="744"/>
    </row>
    <row r="132" spans="1:8" ht="30">
      <c r="A132" s="475">
        <f t="shared" si="1"/>
        <v>129</v>
      </c>
      <c r="B132" s="1035">
        <v>1568</v>
      </c>
      <c r="C132" s="487">
        <v>31570001</v>
      </c>
      <c r="D132" s="488" t="s">
        <v>2131</v>
      </c>
      <c r="E132" s="1036" t="s">
        <v>2132</v>
      </c>
      <c r="F132" s="1042">
        <v>1390</v>
      </c>
      <c r="G132" s="1378"/>
      <c r="H132" s="744"/>
    </row>
    <row r="133" spans="1:8" ht="15">
      <c r="A133" s="475">
        <f t="shared" si="1"/>
        <v>130</v>
      </c>
      <c r="B133" s="1035">
        <v>1559</v>
      </c>
      <c r="C133" s="487">
        <v>35260001</v>
      </c>
      <c r="D133" s="488" t="s">
        <v>2122</v>
      </c>
      <c r="E133" s="1036" t="s">
        <v>68</v>
      </c>
      <c r="F133" s="1042">
        <v>4535</v>
      </c>
      <c r="G133" s="1378"/>
      <c r="H133" s="744"/>
    </row>
    <row r="134" spans="1:8" ht="15">
      <c r="A134" s="475">
        <f t="shared" si="1"/>
        <v>131</v>
      </c>
      <c r="B134" s="1035">
        <v>1562</v>
      </c>
      <c r="C134" s="487">
        <v>60120001</v>
      </c>
      <c r="D134" s="488" t="s">
        <v>2124</v>
      </c>
      <c r="E134" s="1036" t="s">
        <v>2125</v>
      </c>
      <c r="F134" s="1042">
        <v>3380</v>
      </c>
      <c r="G134" s="1378"/>
      <c r="H134" s="744"/>
    </row>
    <row r="135" spans="1:8" ht="15">
      <c r="A135" s="475">
        <f t="shared" si="1"/>
        <v>132</v>
      </c>
      <c r="B135" s="1035">
        <v>1570</v>
      </c>
      <c r="C135" s="487">
        <v>49310001</v>
      </c>
      <c r="D135" s="488" t="s">
        <v>2135</v>
      </c>
      <c r="E135" s="1036" t="s">
        <v>68</v>
      </c>
      <c r="F135" s="1042">
        <v>2405</v>
      </c>
      <c r="G135" s="1378"/>
      <c r="H135" s="744"/>
    </row>
    <row r="136" spans="1:8" ht="30">
      <c r="A136" s="475">
        <f t="shared" si="1"/>
        <v>133</v>
      </c>
      <c r="B136" s="1035">
        <v>1748</v>
      </c>
      <c r="C136" s="487">
        <v>60201121</v>
      </c>
      <c r="D136" s="488" t="s">
        <v>2827</v>
      </c>
      <c r="E136" s="1036" t="s">
        <v>2828</v>
      </c>
      <c r="F136" s="1042">
        <v>10755</v>
      </c>
      <c r="G136" s="1378"/>
      <c r="H136" s="744"/>
    </row>
    <row r="137" spans="1:8" ht="30">
      <c r="A137" s="475">
        <f t="shared" si="1"/>
        <v>134</v>
      </c>
      <c r="B137" s="1035">
        <v>1550</v>
      </c>
      <c r="C137" s="487">
        <v>34480001</v>
      </c>
      <c r="D137" s="488" t="s">
        <v>2110</v>
      </c>
      <c r="E137" s="1036" t="s">
        <v>2108</v>
      </c>
      <c r="F137" s="1042">
        <v>5850</v>
      </c>
      <c r="G137" s="1378"/>
      <c r="H137" s="744"/>
    </row>
    <row r="138" spans="1:8" ht="30">
      <c r="A138" s="475">
        <f t="shared" si="1"/>
        <v>135</v>
      </c>
      <c r="B138" s="1035">
        <v>1551</v>
      </c>
      <c r="C138" s="487">
        <v>35360001</v>
      </c>
      <c r="D138" s="488" t="s">
        <v>2111</v>
      </c>
      <c r="E138" s="1036" t="s">
        <v>2108</v>
      </c>
      <c r="F138" s="1042">
        <v>5945</v>
      </c>
      <c r="G138" s="1378"/>
      <c r="H138" s="744"/>
    </row>
    <row r="139" spans="1:8" ht="30">
      <c r="A139" s="475">
        <f t="shared" si="1"/>
        <v>136</v>
      </c>
      <c r="B139" s="1035">
        <v>1571</v>
      </c>
      <c r="C139" s="487">
        <v>35120001</v>
      </c>
      <c r="D139" s="488" t="s">
        <v>2136</v>
      </c>
      <c r="E139" s="1036" t="s">
        <v>68</v>
      </c>
      <c r="F139" s="1042">
        <v>2870</v>
      </c>
      <c r="G139" s="1378"/>
      <c r="H139" s="744"/>
    </row>
    <row r="140" spans="1:8" ht="30.75" thickBot="1">
      <c r="A140" s="489">
        <f t="shared" si="1"/>
        <v>137</v>
      </c>
      <c r="B140" s="1054">
        <v>1572</v>
      </c>
      <c r="C140" s="1055">
        <v>34280001</v>
      </c>
      <c r="D140" s="1056" t="s">
        <v>2137</v>
      </c>
      <c r="E140" s="1057" t="s">
        <v>68</v>
      </c>
      <c r="F140" s="1058">
        <v>2475</v>
      </c>
      <c r="G140" s="1379"/>
      <c r="H140" s="744"/>
    </row>
    <row r="141" spans="1:8" ht="15" customHeight="1">
      <c r="A141" s="473">
        <f t="shared" si="1"/>
        <v>138</v>
      </c>
      <c r="B141" s="758">
        <v>1576</v>
      </c>
      <c r="C141" s="759">
        <v>34270001</v>
      </c>
      <c r="D141" s="760" t="s">
        <v>2134</v>
      </c>
      <c r="E141" s="761" t="s">
        <v>2115</v>
      </c>
      <c r="F141" s="1048">
        <v>3585</v>
      </c>
      <c r="G141" s="1375" t="s">
        <v>2708</v>
      </c>
      <c r="H141" s="744"/>
    </row>
    <row r="142" spans="1:8" ht="30">
      <c r="A142" s="475">
        <f t="shared" si="1"/>
        <v>139</v>
      </c>
      <c r="B142" s="762">
        <v>1577</v>
      </c>
      <c r="C142" s="763">
        <v>35180001</v>
      </c>
      <c r="D142" s="764" t="s">
        <v>2692</v>
      </c>
      <c r="E142" s="765" t="s">
        <v>2138</v>
      </c>
      <c r="F142" s="770">
        <v>4535</v>
      </c>
      <c r="G142" s="1375"/>
      <c r="H142" s="744"/>
    </row>
    <row r="143" spans="1:8" ht="30">
      <c r="A143" s="475">
        <f t="shared" si="1"/>
        <v>140</v>
      </c>
      <c r="B143" s="762">
        <v>1578</v>
      </c>
      <c r="C143" s="763">
        <v>35200001</v>
      </c>
      <c r="D143" s="764" t="s">
        <v>2693</v>
      </c>
      <c r="E143" s="765" t="s">
        <v>2139</v>
      </c>
      <c r="F143" s="770">
        <v>4535</v>
      </c>
      <c r="G143" s="1375"/>
      <c r="H143" s="744"/>
    </row>
    <row r="144" spans="1:8" ht="30">
      <c r="A144" s="475">
        <f t="shared" si="1"/>
        <v>141</v>
      </c>
      <c r="B144" s="762">
        <v>1579</v>
      </c>
      <c r="C144" s="763">
        <v>35440001</v>
      </c>
      <c r="D144" s="764" t="s">
        <v>2694</v>
      </c>
      <c r="E144" s="765" t="s">
        <v>2139</v>
      </c>
      <c r="F144" s="770">
        <v>4535</v>
      </c>
      <c r="G144" s="1375"/>
      <c r="H144" s="744"/>
    </row>
    <row r="145" spans="1:8" ht="30">
      <c r="A145" s="475">
        <f t="shared" ref="A145:A151" si="2">A144+1</f>
        <v>142</v>
      </c>
      <c r="B145" s="762">
        <v>1547</v>
      </c>
      <c r="C145" s="766">
        <v>60200347</v>
      </c>
      <c r="D145" s="767" t="s">
        <v>2695</v>
      </c>
      <c r="E145" s="768" t="s">
        <v>2696</v>
      </c>
      <c r="F145" s="770">
        <v>1020</v>
      </c>
      <c r="G145" s="1375"/>
      <c r="H145" s="744"/>
    </row>
    <row r="146" spans="1:8" ht="15">
      <c r="A146" s="475">
        <f t="shared" si="2"/>
        <v>143</v>
      </c>
      <c r="B146" s="762">
        <v>1548</v>
      </c>
      <c r="C146" s="766">
        <v>31370001</v>
      </c>
      <c r="D146" s="767" t="s">
        <v>2697</v>
      </c>
      <c r="E146" s="768" t="s">
        <v>69</v>
      </c>
      <c r="F146" s="770">
        <v>2730</v>
      </c>
      <c r="G146" s="1375"/>
      <c r="H146" s="744"/>
    </row>
    <row r="147" spans="1:8" ht="30">
      <c r="A147" s="475">
        <f t="shared" si="2"/>
        <v>144</v>
      </c>
      <c r="B147" s="762">
        <v>1720</v>
      </c>
      <c r="C147" s="1059">
        <v>40770001</v>
      </c>
      <c r="D147" s="1060" t="s">
        <v>2698</v>
      </c>
      <c r="E147" s="1178" t="s">
        <v>579</v>
      </c>
      <c r="F147" s="1179">
        <v>18035</v>
      </c>
      <c r="G147" s="1375"/>
      <c r="H147" s="744"/>
    </row>
    <row r="148" spans="1:8" ht="30">
      <c r="A148" s="475">
        <f t="shared" si="2"/>
        <v>145</v>
      </c>
      <c r="B148" s="762">
        <v>1721</v>
      </c>
      <c r="C148" s="1059">
        <v>3528</v>
      </c>
      <c r="D148" s="1060" t="s">
        <v>2699</v>
      </c>
      <c r="E148" s="1178" t="s">
        <v>579</v>
      </c>
      <c r="F148" s="1179">
        <v>18035</v>
      </c>
      <c r="G148" s="1375"/>
      <c r="H148" s="744"/>
    </row>
    <row r="149" spans="1:8" ht="30">
      <c r="A149" s="475">
        <f t="shared" si="2"/>
        <v>146</v>
      </c>
      <c r="B149" s="762">
        <v>1722</v>
      </c>
      <c r="C149" s="1059">
        <v>35290001</v>
      </c>
      <c r="D149" s="1060" t="s">
        <v>2700</v>
      </c>
      <c r="E149" s="1178" t="s">
        <v>579</v>
      </c>
      <c r="F149" s="1179">
        <v>18035</v>
      </c>
      <c r="G149" s="1375"/>
      <c r="H149" s="744"/>
    </row>
    <row r="150" spans="1:8" ht="30.75" thickBot="1">
      <c r="A150" s="489">
        <f t="shared" si="2"/>
        <v>147</v>
      </c>
      <c r="B150" s="769">
        <v>1723</v>
      </c>
      <c r="C150" s="1061">
        <v>60130001</v>
      </c>
      <c r="D150" s="1062" t="s">
        <v>2701</v>
      </c>
      <c r="E150" s="1175" t="s">
        <v>579</v>
      </c>
      <c r="F150" s="1176">
        <v>18035</v>
      </c>
      <c r="G150" s="1376"/>
      <c r="H150" s="744"/>
    </row>
    <row r="151" spans="1:8" ht="30">
      <c r="A151" s="471">
        <f t="shared" si="2"/>
        <v>148</v>
      </c>
      <c r="B151" s="371">
        <v>1580</v>
      </c>
      <c r="C151" s="1089">
        <v>21490001</v>
      </c>
      <c r="D151" s="1090" t="s">
        <v>2145</v>
      </c>
      <c r="E151" s="1090" t="s">
        <v>2146</v>
      </c>
      <c r="F151" s="1077" t="s">
        <v>2838</v>
      </c>
      <c r="G151" s="1393" t="s">
        <v>2147</v>
      </c>
      <c r="H151" s="744"/>
    </row>
    <row r="152" spans="1:8" ht="15.75" thickBot="1">
      <c r="A152" s="490">
        <f t="shared" ref="A152:A225" si="3">A151+1</f>
        <v>149</v>
      </c>
      <c r="B152" s="381">
        <v>1581</v>
      </c>
      <c r="C152" s="1091">
        <v>21480001</v>
      </c>
      <c r="D152" s="1092" t="s">
        <v>2148</v>
      </c>
      <c r="E152" s="1092" t="s">
        <v>2149</v>
      </c>
      <c r="F152" s="1078" t="s">
        <v>2838</v>
      </c>
      <c r="G152" s="1394"/>
      <c r="H152" s="744"/>
    </row>
    <row r="153" spans="1:8" ht="30" customHeight="1">
      <c r="A153" s="465">
        <f t="shared" si="3"/>
        <v>150</v>
      </c>
      <c r="B153" s="790">
        <v>1569</v>
      </c>
      <c r="C153" s="772">
        <v>31580001</v>
      </c>
      <c r="D153" s="773" t="s">
        <v>2155</v>
      </c>
      <c r="E153" s="774" t="s">
        <v>2132</v>
      </c>
      <c r="F153" s="786">
        <v>1620</v>
      </c>
      <c r="G153" s="1380" t="s">
        <v>2267</v>
      </c>
      <c r="H153" s="744"/>
    </row>
    <row r="154" spans="1:8" ht="30">
      <c r="A154" s="473">
        <f t="shared" si="3"/>
        <v>151</v>
      </c>
      <c r="B154" s="775">
        <v>1582</v>
      </c>
      <c r="C154" s="776">
        <v>38910001</v>
      </c>
      <c r="D154" s="777" t="s">
        <v>2150</v>
      </c>
      <c r="E154" s="778" t="s">
        <v>2151</v>
      </c>
      <c r="F154" s="787">
        <v>1020</v>
      </c>
      <c r="G154" s="1381"/>
      <c r="H154" s="744"/>
    </row>
    <row r="155" spans="1:8" ht="30">
      <c r="A155" s="475">
        <f t="shared" si="3"/>
        <v>152</v>
      </c>
      <c r="B155" s="771">
        <v>1583</v>
      </c>
      <c r="C155" s="779">
        <v>39000001</v>
      </c>
      <c r="D155" s="780" t="s">
        <v>2152</v>
      </c>
      <c r="E155" s="781" t="s">
        <v>2153</v>
      </c>
      <c r="F155" s="788">
        <v>420</v>
      </c>
      <c r="G155" s="1381"/>
      <c r="H155" s="744"/>
    </row>
    <row r="156" spans="1:8" ht="45">
      <c r="A156" s="475">
        <f t="shared" si="3"/>
        <v>153</v>
      </c>
      <c r="B156" s="771">
        <v>1724</v>
      </c>
      <c r="C156" s="1063">
        <v>41910001</v>
      </c>
      <c r="D156" s="1064" t="s">
        <v>2829</v>
      </c>
      <c r="E156" s="1065" t="s">
        <v>2830</v>
      </c>
      <c r="F156" s="788">
        <v>2800</v>
      </c>
      <c r="G156" s="1381"/>
      <c r="H156" s="744"/>
    </row>
    <row r="157" spans="1:8" ht="30.75" thickBot="1">
      <c r="A157" s="489">
        <f t="shared" si="3"/>
        <v>154</v>
      </c>
      <c r="B157" s="782">
        <v>1584</v>
      </c>
      <c r="C157" s="783">
        <v>31570001</v>
      </c>
      <c r="D157" s="784" t="s">
        <v>2154</v>
      </c>
      <c r="E157" s="785" t="s">
        <v>2132</v>
      </c>
      <c r="F157" s="789">
        <v>1390</v>
      </c>
      <c r="G157" s="1382"/>
      <c r="H157" s="744"/>
    </row>
    <row r="158" spans="1:8" ht="15">
      <c r="A158" s="473">
        <f t="shared" si="3"/>
        <v>155</v>
      </c>
      <c r="B158" s="1022">
        <v>1598</v>
      </c>
      <c r="C158" s="1023">
        <v>37500001</v>
      </c>
      <c r="D158" s="1024" t="s">
        <v>2172</v>
      </c>
      <c r="E158" s="1015" t="s">
        <v>72</v>
      </c>
      <c r="F158" s="1016">
        <v>835</v>
      </c>
      <c r="G158" s="1395" t="s">
        <v>2709</v>
      </c>
      <c r="H158" s="744"/>
    </row>
    <row r="159" spans="1:8" ht="30">
      <c r="A159" s="473">
        <f t="shared" si="3"/>
        <v>156</v>
      </c>
      <c r="B159" s="483">
        <v>1586</v>
      </c>
      <c r="C159" s="484">
        <v>36130001</v>
      </c>
      <c r="D159" s="753" t="s">
        <v>2156</v>
      </c>
      <c r="E159" s="754" t="s">
        <v>2157</v>
      </c>
      <c r="F159" s="792">
        <v>810</v>
      </c>
      <c r="G159" s="1395"/>
      <c r="H159" s="744"/>
    </row>
    <row r="160" spans="1:8" ht="30">
      <c r="A160" s="475">
        <f t="shared" si="3"/>
        <v>157</v>
      </c>
      <c r="B160" s="483">
        <v>1601</v>
      </c>
      <c r="C160" s="484">
        <v>60110001</v>
      </c>
      <c r="D160" s="753" t="s">
        <v>2176</v>
      </c>
      <c r="E160" s="754" t="s">
        <v>69</v>
      </c>
      <c r="F160" s="792">
        <v>1435</v>
      </c>
      <c r="G160" s="1395"/>
      <c r="H160" s="744"/>
    </row>
    <row r="161" spans="1:8" ht="15">
      <c r="A161" s="475">
        <f t="shared" si="3"/>
        <v>158</v>
      </c>
      <c r="B161" s="483">
        <v>1594</v>
      </c>
      <c r="C161" s="484">
        <v>37490001</v>
      </c>
      <c r="D161" s="753" t="s">
        <v>2168</v>
      </c>
      <c r="E161" s="754" t="s">
        <v>2157</v>
      </c>
      <c r="F161" s="792">
        <v>1735</v>
      </c>
      <c r="G161" s="1395"/>
      <c r="H161" s="744"/>
    </row>
    <row r="162" spans="1:8" ht="15">
      <c r="A162" s="475">
        <f t="shared" si="3"/>
        <v>159</v>
      </c>
      <c r="B162" s="483">
        <v>1600</v>
      </c>
      <c r="C162" s="484">
        <v>37420001</v>
      </c>
      <c r="D162" s="753" t="s">
        <v>2174</v>
      </c>
      <c r="E162" s="754" t="s">
        <v>2175</v>
      </c>
      <c r="F162" s="792">
        <v>1020</v>
      </c>
      <c r="G162" s="1395"/>
      <c r="H162" s="744"/>
    </row>
    <row r="163" spans="1:8" ht="15">
      <c r="A163" s="475">
        <f t="shared" si="3"/>
        <v>160</v>
      </c>
      <c r="B163" s="483">
        <v>1591</v>
      </c>
      <c r="C163" s="484">
        <v>37480001</v>
      </c>
      <c r="D163" s="753" t="s">
        <v>2162</v>
      </c>
      <c r="E163" s="754" t="s">
        <v>2163</v>
      </c>
      <c r="F163" s="792">
        <v>2335</v>
      </c>
      <c r="G163" s="1395"/>
      <c r="H163" s="744"/>
    </row>
    <row r="164" spans="1:8" ht="15">
      <c r="A164" s="475">
        <f t="shared" si="3"/>
        <v>161</v>
      </c>
      <c r="B164" s="483">
        <v>1590</v>
      </c>
      <c r="C164" s="484">
        <v>38010001</v>
      </c>
      <c r="D164" s="753" t="s">
        <v>2160</v>
      </c>
      <c r="E164" s="754" t="s">
        <v>2161</v>
      </c>
      <c r="F164" s="792">
        <v>2085</v>
      </c>
      <c r="G164" s="1395"/>
      <c r="H164" s="744"/>
    </row>
    <row r="165" spans="1:8" ht="15">
      <c r="A165" s="475">
        <f t="shared" si="3"/>
        <v>162</v>
      </c>
      <c r="B165" s="483">
        <v>1599</v>
      </c>
      <c r="C165" s="484">
        <v>37510001</v>
      </c>
      <c r="D165" s="753" t="s">
        <v>2173</v>
      </c>
      <c r="E165" s="754" t="s">
        <v>52</v>
      </c>
      <c r="F165" s="792">
        <v>1620</v>
      </c>
      <c r="G165" s="1395"/>
      <c r="H165" s="744"/>
    </row>
    <row r="166" spans="1:8" ht="30">
      <c r="A166" s="475">
        <f t="shared" si="3"/>
        <v>163</v>
      </c>
      <c r="B166" s="483">
        <v>1602</v>
      </c>
      <c r="C166" s="484">
        <v>36170001</v>
      </c>
      <c r="D166" s="753" t="s">
        <v>2702</v>
      </c>
      <c r="E166" s="754" t="s">
        <v>49</v>
      </c>
      <c r="F166" s="792">
        <v>1945</v>
      </c>
      <c r="G166" s="1395"/>
      <c r="H166" s="744"/>
    </row>
    <row r="167" spans="1:8" ht="30">
      <c r="A167" s="475">
        <f t="shared" si="3"/>
        <v>164</v>
      </c>
      <c r="B167" s="483">
        <v>1696</v>
      </c>
      <c r="C167" s="484">
        <v>37570001</v>
      </c>
      <c r="D167" s="753" t="s">
        <v>2237</v>
      </c>
      <c r="E167" s="791" t="s">
        <v>2238</v>
      </c>
      <c r="F167" s="792">
        <v>1805</v>
      </c>
      <c r="G167" s="1395"/>
      <c r="H167" s="744"/>
    </row>
    <row r="168" spans="1:8" ht="30">
      <c r="A168" s="475">
        <f t="shared" si="3"/>
        <v>165</v>
      </c>
      <c r="B168" s="483">
        <v>1597</v>
      </c>
      <c r="C168" s="484">
        <v>37550001</v>
      </c>
      <c r="D168" s="753" t="s">
        <v>2703</v>
      </c>
      <c r="E168" s="1180" t="s">
        <v>2170</v>
      </c>
      <c r="F168" s="1181">
        <v>790</v>
      </c>
      <c r="G168" s="1395"/>
      <c r="H168" s="744"/>
    </row>
    <row r="169" spans="1:8" ht="30">
      <c r="A169" s="475">
        <f t="shared" si="3"/>
        <v>166</v>
      </c>
      <c r="B169" s="483">
        <v>1595</v>
      </c>
      <c r="C169" s="484">
        <v>37530001</v>
      </c>
      <c r="D169" s="753" t="s">
        <v>2169</v>
      </c>
      <c r="E169" s="1180" t="s">
        <v>2170</v>
      </c>
      <c r="F169" s="1181">
        <v>790</v>
      </c>
      <c r="G169" s="1395"/>
      <c r="H169" s="744"/>
    </row>
    <row r="170" spans="1:8" ht="30">
      <c r="A170" s="475">
        <f t="shared" si="3"/>
        <v>167</v>
      </c>
      <c r="B170" s="483">
        <v>1596</v>
      </c>
      <c r="C170" s="484">
        <v>37540001</v>
      </c>
      <c r="D170" s="753" t="s">
        <v>2171</v>
      </c>
      <c r="E170" s="1180" t="s">
        <v>2170</v>
      </c>
      <c r="F170" s="1181">
        <v>790</v>
      </c>
      <c r="G170" s="1395"/>
      <c r="H170" s="744"/>
    </row>
    <row r="171" spans="1:8" ht="15">
      <c r="A171" s="475">
        <f t="shared" si="3"/>
        <v>168</v>
      </c>
      <c r="B171" s="483">
        <v>1589</v>
      </c>
      <c r="C171" s="484">
        <v>37450001</v>
      </c>
      <c r="D171" s="753" t="s">
        <v>2159</v>
      </c>
      <c r="E171" s="754" t="s">
        <v>2157</v>
      </c>
      <c r="F171" s="792">
        <v>810</v>
      </c>
      <c r="G171" s="1395"/>
      <c r="H171" s="744"/>
    </row>
    <row r="172" spans="1:8" ht="15">
      <c r="A172" s="475">
        <f t="shared" si="3"/>
        <v>169</v>
      </c>
      <c r="B172" s="483">
        <v>1592</v>
      </c>
      <c r="C172" s="484">
        <v>37460001</v>
      </c>
      <c r="D172" s="753" t="s">
        <v>2164</v>
      </c>
      <c r="E172" s="754" t="s">
        <v>2165</v>
      </c>
      <c r="F172" s="792">
        <v>1530</v>
      </c>
      <c r="G172" s="1395"/>
      <c r="H172" s="744"/>
    </row>
    <row r="173" spans="1:8" ht="15">
      <c r="A173" s="475">
        <f t="shared" si="3"/>
        <v>170</v>
      </c>
      <c r="B173" s="483">
        <v>1593</v>
      </c>
      <c r="C173" s="484">
        <v>37470001</v>
      </c>
      <c r="D173" s="753" t="s">
        <v>2166</v>
      </c>
      <c r="E173" s="754" t="s">
        <v>2167</v>
      </c>
      <c r="F173" s="792">
        <v>2105</v>
      </c>
      <c r="G173" s="1395"/>
      <c r="H173" s="744"/>
    </row>
    <row r="174" spans="1:8" ht="30.75" thickBot="1">
      <c r="A174" s="489">
        <f t="shared" si="3"/>
        <v>171</v>
      </c>
      <c r="B174" s="485">
        <v>1587</v>
      </c>
      <c r="C174" s="486">
        <v>60201092</v>
      </c>
      <c r="D174" s="756" t="s">
        <v>2158</v>
      </c>
      <c r="E174" s="757" t="s">
        <v>2157</v>
      </c>
      <c r="F174" s="793">
        <v>810</v>
      </c>
      <c r="G174" s="1396"/>
      <c r="H174" s="744"/>
    </row>
    <row r="175" spans="1:8" ht="15" customHeight="1">
      <c r="A175" s="465">
        <f t="shared" si="3"/>
        <v>172</v>
      </c>
      <c r="B175" s="794">
        <v>1604</v>
      </c>
      <c r="C175" s="1066">
        <v>36270001</v>
      </c>
      <c r="D175" s="1067" t="s">
        <v>2177</v>
      </c>
      <c r="E175" s="1068" t="s">
        <v>2178</v>
      </c>
      <c r="F175" s="797">
        <v>2175</v>
      </c>
      <c r="G175" s="1384" t="s">
        <v>2710</v>
      </c>
      <c r="H175" s="744"/>
    </row>
    <row r="176" spans="1:8" ht="15">
      <c r="A176" s="473">
        <f t="shared" si="3"/>
        <v>173</v>
      </c>
      <c r="B176" s="795">
        <v>1605</v>
      </c>
      <c r="C176" s="1069">
        <v>36220001</v>
      </c>
      <c r="D176" s="1070" t="s">
        <v>2179</v>
      </c>
      <c r="E176" s="1071" t="s">
        <v>2165</v>
      </c>
      <c r="F176" s="798">
        <v>2335</v>
      </c>
      <c r="G176" s="1385"/>
      <c r="H176" s="744"/>
    </row>
    <row r="177" spans="1:8" ht="15">
      <c r="A177" s="475">
        <f t="shared" si="3"/>
        <v>174</v>
      </c>
      <c r="B177" s="795">
        <v>1606</v>
      </c>
      <c r="C177" s="1069">
        <v>36230001</v>
      </c>
      <c r="D177" s="1070" t="s">
        <v>2180</v>
      </c>
      <c r="E177" s="1071" t="s">
        <v>2165</v>
      </c>
      <c r="F177" s="798">
        <v>2775</v>
      </c>
      <c r="G177" s="1385"/>
      <c r="H177" s="744"/>
    </row>
    <row r="178" spans="1:8" ht="15">
      <c r="A178" s="475">
        <f t="shared" si="3"/>
        <v>175</v>
      </c>
      <c r="B178" s="795">
        <v>1603</v>
      </c>
      <c r="C178" s="1069">
        <v>49050001</v>
      </c>
      <c r="D178" s="1070" t="s">
        <v>2268</v>
      </c>
      <c r="E178" s="1071" t="s">
        <v>45</v>
      </c>
      <c r="F178" s="798">
        <v>3885</v>
      </c>
      <c r="G178" s="1385"/>
      <c r="H178" s="744"/>
    </row>
    <row r="179" spans="1:8" ht="15">
      <c r="A179" s="475">
        <f t="shared" si="3"/>
        <v>176</v>
      </c>
      <c r="B179" s="795">
        <v>1712</v>
      </c>
      <c r="C179" s="1069">
        <v>60201185</v>
      </c>
      <c r="D179" s="1070" t="s">
        <v>2831</v>
      </c>
      <c r="E179" s="1071" t="s">
        <v>2832</v>
      </c>
      <c r="F179" s="798">
        <v>5410</v>
      </c>
      <c r="G179" s="1385"/>
      <c r="H179" s="744"/>
    </row>
    <row r="180" spans="1:8" ht="30">
      <c r="A180" s="475">
        <f t="shared" si="3"/>
        <v>177</v>
      </c>
      <c r="B180" s="795">
        <v>1714</v>
      </c>
      <c r="C180" s="1069">
        <v>60201225</v>
      </c>
      <c r="D180" s="1070" t="s">
        <v>2833</v>
      </c>
      <c r="E180" s="1071" t="s">
        <v>2832</v>
      </c>
      <c r="F180" s="798">
        <v>3495</v>
      </c>
      <c r="G180" s="1385"/>
      <c r="H180" s="744"/>
    </row>
    <row r="181" spans="1:8" ht="30">
      <c r="A181" s="475">
        <f t="shared" si="3"/>
        <v>178</v>
      </c>
      <c r="B181" s="795">
        <v>1588</v>
      </c>
      <c r="C181" s="1069">
        <v>36240001</v>
      </c>
      <c r="D181" s="1070" t="s">
        <v>2834</v>
      </c>
      <c r="E181" s="1071" t="s">
        <v>2835</v>
      </c>
      <c r="F181" s="1124" t="s">
        <v>2838</v>
      </c>
      <c r="G181" s="1385"/>
      <c r="H181" s="744"/>
    </row>
    <row r="182" spans="1:8" ht="30">
      <c r="A182" s="475">
        <f t="shared" si="3"/>
        <v>179</v>
      </c>
      <c r="B182" s="795">
        <v>1725</v>
      </c>
      <c r="C182" s="1069">
        <v>36250001</v>
      </c>
      <c r="D182" s="1070" t="s">
        <v>2836</v>
      </c>
      <c r="E182" s="1071" t="s">
        <v>2835</v>
      </c>
      <c r="F182" s="1124" t="s">
        <v>2838</v>
      </c>
      <c r="G182" s="1385"/>
      <c r="H182" s="744"/>
    </row>
    <row r="183" spans="1:8" ht="30">
      <c r="A183" s="475">
        <f t="shared" si="3"/>
        <v>180</v>
      </c>
      <c r="B183" s="795">
        <v>1726</v>
      </c>
      <c r="C183" s="1069">
        <v>36260001</v>
      </c>
      <c r="D183" s="1070" t="s">
        <v>2837</v>
      </c>
      <c r="E183" s="1071" t="s">
        <v>2835</v>
      </c>
      <c r="F183" s="1124" t="s">
        <v>2838</v>
      </c>
      <c r="G183" s="1385"/>
      <c r="H183" s="744"/>
    </row>
    <row r="184" spans="1:8" ht="30">
      <c r="A184" s="475">
        <f t="shared" si="3"/>
        <v>181</v>
      </c>
      <c r="B184" s="795">
        <v>1727</v>
      </c>
      <c r="C184" s="1072">
        <v>36280001</v>
      </c>
      <c r="D184" s="1073" t="s">
        <v>2704</v>
      </c>
      <c r="E184" s="1071" t="s">
        <v>2190</v>
      </c>
      <c r="F184" s="798">
        <v>9320</v>
      </c>
      <c r="G184" s="1385"/>
      <c r="H184" s="744"/>
    </row>
    <row r="185" spans="1:8" ht="30.75" thickBot="1">
      <c r="A185" s="489">
        <f t="shared" si="3"/>
        <v>182</v>
      </c>
      <c r="B185" s="796">
        <v>1607</v>
      </c>
      <c r="C185" s="1074">
        <v>36390001</v>
      </c>
      <c r="D185" s="1075" t="s">
        <v>2181</v>
      </c>
      <c r="E185" s="1076" t="s">
        <v>2153</v>
      </c>
      <c r="F185" s="799">
        <v>1020</v>
      </c>
      <c r="G185" s="1386"/>
      <c r="H185" s="744"/>
    </row>
    <row r="186" spans="1:8" ht="15" customHeight="1">
      <c r="A186" s="471">
        <f t="shared" si="3"/>
        <v>183</v>
      </c>
      <c r="B186" s="800">
        <v>1612</v>
      </c>
      <c r="C186" s="1079">
        <v>37030001</v>
      </c>
      <c r="D186" s="1080" t="s">
        <v>2186</v>
      </c>
      <c r="E186" s="1081" t="s">
        <v>47</v>
      </c>
      <c r="F186" s="803">
        <v>4165</v>
      </c>
      <c r="G186" s="1387" t="s">
        <v>2711</v>
      </c>
      <c r="H186" s="744"/>
    </row>
    <row r="187" spans="1:8" ht="15">
      <c r="A187" s="473">
        <f t="shared" si="3"/>
        <v>184</v>
      </c>
      <c r="B187" s="801">
        <v>1608</v>
      </c>
      <c r="C187" s="1082">
        <v>37010001</v>
      </c>
      <c r="D187" s="1083" t="s">
        <v>2182</v>
      </c>
      <c r="E187" s="1084" t="s">
        <v>2178</v>
      </c>
      <c r="F187" s="804">
        <v>1990</v>
      </c>
      <c r="G187" s="1388"/>
      <c r="H187" s="744"/>
    </row>
    <row r="188" spans="1:8" ht="15">
      <c r="A188" s="475">
        <f t="shared" si="3"/>
        <v>185</v>
      </c>
      <c r="B188" s="801">
        <v>1610</v>
      </c>
      <c r="C188" s="1082">
        <v>37160001</v>
      </c>
      <c r="D188" s="1083" t="s">
        <v>2184</v>
      </c>
      <c r="E188" s="1084" t="s">
        <v>47</v>
      </c>
      <c r="F188" s="804">
        <v>4165</v>
      </c>
      <c r="G188" s="1388"/>
      <c r="H188" s="744"/>
    </row>
    <row r="189" spans="1:8" ht="15">
      <c r="A189" s="475">
        <f t="shared" si="3"/>
        <v>186</v>
      </c>
      <c r="B189" s="801">
        <v>1517</v>
      </c>
      <c r="C189" s="1082">
        <v>37140001</v>
      </c>
      <c r="D189" s="1083" t="s">
        <v>2689</v>
      </c>
      <c r="E189" s="1084" t="s">
        <v>2057</v>
      </c>
      <c r="F189" s="804">
        <v>8350</v>
      </c>
      <c r="G189" s="1388"/>
      <c r="H189" s="744"/>
    </row>
    <row r="190" spans="1:8" ht="15">
      <c r="A190" s="475">
        <f t="shared" si="3"/>
        <v>187</v>
      </c>
      <c r="B190" s="801">
        <v>1613</v>
      </c>
      <c r="C190" s="1082">
        <v>37050001</v>
      </c>
      <c r="D190" s="1083" t="s">
        <v>2187</v>
      </c>
      <c r="E190" s="1084" t="s">
        <v>72</v>
      </c>
      <c r="F190" s="804">
        <v>2085</v>
      </c>
      <c r="G190" s="1388"/>
      <c r="H190" s="744"/>
    </row>
    <row r="191" spans="1:8" ht="15">
      <c r="A191" s="475">
        <f t="shared" si="3"/>
        <v>188</v>
      </c>
      <c r="B191" s="801">
        <v>1611</v>
      </c>
      <c r="C191" s="1082">
        <v>37020001</v>
      </c>
      <c r="D191" s="1083" t="s">
        <v>2185</v>
      </c>
      <c r="E191" s="1084" t="s">
        <v>2178</v>
      </c>
      <c r="F191" s="804">
        <v>2085</v>
      </c>
      <c r="G191" s="1388"/>
      <c r="H191" s="744"/>
    </row>
    <row r="192" spans="1:8" ht="30">
      <c r="A192" s="475">
        <f t="shared" si="3"/>
        <v>189</v>
      </c>
      <c r="B192" s="801">
        <v>1614</v>
      </c>
      <c r="C192" s="1082">
        <v>37340001</v>
      </c>
      <c r="D192" s="1083" t="s">
        <v>2188</v>
      </c>
      <c r="E192" s="1084" t="s">
        <v>2146</v>
      </c>
      <c r="F192" s="804">
        <v>7215</v>
      </c>
      <c r="G192" s="1388"/>
      <c r="H192" s="744"/>
    </row>
    <row r="193" spans="1:8" ht="15">
      <c r="A193" s="475">
        <f t="shared" si="3"/>
        <v>190</v>
      </c>
      <c r="B193" s="801">
        <v>1609</v>
      </c>
      <c r="C193" s="1082">
        <v>37040001</v>
      </c>
      <c r="D193" s="1083" t="s">
        <v>2183</v>
      </c>
      <c r="E193" s="1084" t="s">
        <v>45</v>
      </c>
      <c r="F193" s="804">
        <v>5850</v>
      </c>
      <c r="G193" s="1388"/>
      <c r="H193" s="744"/>
    </row>
    <row r="194" spans="1:8" ht="45">
      <c r="A194" s="475">
        <f t="shared" si="3"/>
        <v>191</v>
      </c>
      <c r="B194" s="801">
        <v>1618</v>
      </c>
      <c r="C194" s="1082">
        <v>37060001</v>
      </c>
      <c r="D194" s="1083" t="s">
        <v>2839</v>
      </c>
      <c r="E194" s="1084" t="s">
        <v>2840</v>
      </c>
      <c r="F194" s="1088" t="s">
        <v>2838</v>
      </c>
      <c r="G194" s="1388"/>
      <c r="H194" s="744"/>
    </row>
    <row r="195" spans="1:8" ht="45">
      <c r="A195" s="475">
        <f t="shared" si="3"/>
        <v>192</v>
      </c>
      <c r="B195" s="801">
        <v>1616</v>
      </c>
      <c r="C195" s="1082">
        <v>37070001</v>
      </c>
      <c r="D195" s="1083" t="s">
        <v>2191</v>
      </c>
      <c r="E195" s="1084" t="s">
        <v>2190</v>
      </c>
      <c r="F195" s="804">
        <v>12325</v>
      </c>
      <c r="G195" s="1388"/>
      <c r="H195" s="744"/>
    </row>
    <row r="196" spans="1:8" ht="45">
      <c r="A196" s="475">
        <f t="shared" si="3"/>
        <v>193</v>
      </c>
      <c r="B196" s="801">
        <v>1617</v>
      </c>
      <c r="C196" s="1082">
        <v>37240001</v>
      </c>
      <c r="D196" s="1083" t="s">
        <v>2841</v>
      </c>
      <c r="E196" s="1084" t="s">
        <v>2840</v>
      </c>
      <c r="F196" s="1088" t="s">
        <v>2838</v>
      </c>
      <c r="G196" s="1388"/>
      <c r="H196" s="744"/>
    </row>
    <row r="197" spans="1:8" ht="45.75" thickBot="1">
      <c r="A197" s="489">
        <f t="shared" si="3"/>
        <v>194</v>
      </c>
      <c r="B197" s="802">
        <v>1615</v>
      </c>
      <c r="C197" s="1085">
        <v>37250001</v>
      </c>
      <c r="D197" s="1086" t="s">
        <v>2189</v>
      </c>
      <c r="E197" s="1087" t="s">
        <v>2190</v>
      </c>
      <c r="F197" s="805">
        <v>12325</v>
      </c>
      <c r="G197" s="1389"/>
      <c r="H197" s="744"/>
    </row>
    <row r="198" spans="1:8" ht="15">
      <c r="A198" s="473">
        <f t="shared" si="3"/>
        <v>195</v>
      </c>
      <c r="B198" s="806">
        <v>1619</v>
      </c>
      <c r="C198" s="807">
        <v>37380001</v>
      </c>
      <c r="D198" s="808" t="s">
        <v>2192</v>
      </c>
      <c r="E198" s="809" t="s">
        <v>2193</v>
      </c>
      <c r="F198" s="818">
        <v>3010</v>
      </c>
      <c r="G198" s="1351" t="s">
        <v>2712</v>
      </c>
      <c r="H198" s="174"/>
    </row>
    <row r="199" spans="1:8" ht="15">
      <c r="A199" s="475">
        <f t="shared" si="3"/>
        <v>196</v>
      </c>
      <c r="B199" s="810">
        <v>1620</v>
      </c>
      <c r="C199" s="811">
        <v>37390001</v>
      </c>
      <c r="D199" s="812" t="s">
        <v>2194</v>
      </c>
      <c r="E199" s="813" t="s">
        <v>47</v>
      </c>
      <c r="F199" s="819">
        <v>2640</v>
      </c>
      <c r="G199" s="1351"/>
      <c r="H199" s="174"/>
    </row>
    <row r="200" spans="1:8" ht="30">
      <c r="A200" s="475">
        <f t="shared" si="3"/>
        <v>197</v>
      </c>
      <c r="B200" s="810">
        <v>1621</v>
      </c>
      <c r="C200" s="811">
        <v>37400001</v>
      </c>
      <c r="D200" s="812" t="s">
        <v>2195</v>
      </c>
      <c r="E200" s="813" t="s">
        <v>69</v>
      </c>
      <c r="F200" s="819">
        <v>7815</v>
      </c>
      <c r="G200" s="1351"/>
      <c r="H200" s="174"/>
    </row>
    <row r="201" spans="1:8" ht="15">
      <c r="A201" s="475">
        <f t="shared" si="3"/>
        <v>198</v>
      </c>
      <c r="B201" s="810">
        <v>1622</v>
      </c>
      <c r="C201" s="811">
        <v>37410001</v>
      </c>
      <c r="D201" s="812" t="s">
        <v>2196</v>
      </c>
      <c r="E201" s="813" t="s">
        <v>45</v>
      </c>
      <c r="F201" s="819">
        <v>3380</v>
      </c>
      <c r="G201" s="1351"/>
      <c r="H201" s="174"/>
    </row>
    <row r="202" spans="1:8" ht="30.75" thickBot="1">
      <c r="A202" s="489">
        <f t="shared" si="3"/>
        <v>199</v>
      </c>
      <c r="B202" s="814">
        <v>1623</v>
      </c>
      <c r="C202" s="815">
        <v>42690001</v>
      </c>
      <c r="D202" s="816" t="s">
        <v>2197</v>
      </c>
      <c r="E202" s="817" t="s">
        <v>2190</v>
      </c>
      <c r="F202" s="820">
        <v>10150</v>
      </c>
      <c r="G202" s="1352"/>
      <c r="H202" s="174"/>
    </row>
    <row r="203" spans="1:8" ht="15" customHeight="1">
      <c r="A203" s="465">
        <f t="shared" si="3"/>
        <v>200</v>
      </c>
      <c r="B203" s="790">
        <v>1625</v>
      </c>
      <c r="C203" s="772">
        <v>49410001</v>
      </c>
      <c r="D203" s="773" t="s">
        <v>2893</v>
      </c>
      <c r="E203" s="774" t="s">
        <v>47</v>
      </c>
      <c r="F203" s="786">
        <v>4095</v>
      </c>
      <c r="G203" s="1380" t="s">
        <v>2713</v>
      </c>
      <c r="H203" s="744"/>
    </row>
    <row r="204" spans="1:8" ht="15">
      <c r="A204" s="473">
        <f t="shared" si="3"/>
        <v>201</v>
      </c>
      <c r="B204" s="775">
        <v>1624</v>
      </c>
      <c r="C204" s="776">
        <v>49420001</v>
      </c>
      <c r="D204" s="777" t="s">
        <v>2894</v>
      </c>
      <c r="E204" s="778" t="s">
        <v>47</v>
      </c>
      <c r="F204" s="787">
        <v>2520</v>
      </c>
      <c r="G204" s="1381"/>
      <c r="H204" s="744"/>
    </row>
    <row r="205" spans="1:8" ht="15">
      <c r="A205" s="473">
        <f t="shared" si="3"/>
        <v>202</v>
      </c>
      <c r="B205" s="821">
        <v>1626</v>
      </c>
      <c r="C205" s="822">
        <v>49400001</v>
      </c>
      <c r="D205" s="823" t="s">
        <v>2714</v>
      </c>
      <c r="E205" s="824" t="s">
        <v>2057</v>
      </c>
      <c r="F205" s="826">
        <v>2220</v>
      </c>
      <c r="G205" s="1381"/>
      <c r="H205" s="744"/>
    </row>
    <row r="206" spans="1:8" ht="30.75" thickBot="1">
      <c r="A206" s="827">
        <f t="shared" si="3"/>
        <v>203</v>
      </c>
      <c r="B206" s="782">
        <v>1694</v>
      </c>
      <c r="C206" s="783">
        <v>42700001</v>
      </c>
      <c r="D206" s="825" t="s">
        <v>2235</v>
      </c>
      <c r="E206" s="785" t="s">
        <v>2236</v>
      </c>
      <c r="F206" s="789">
        <v>5530</v>
      </c>
      <c r="G206" s="1382"/>
      <c r="H206" s="744"/>
    </row>
    <row r="207" spans="1:8" ht="15" customHeight="1">
      <c r="A207" s="471">
        <f t="shared" si="3"/>
        <v>204</v>
      </c>
      <c r="B207" s="832">
        <v>1632</v>
      </c>
      <c r="C207" s="1106">
        <v>38140001</v>
      </c>
      <c r="D207" s="1107" t="s">
        <v>2200</v>
      </c>
      <c r="E207" s="1108" t="s">
        <v>2201</v>
      </c>
      <c r="F207" s="833">
        <v>1620</v>
      </c>
      <c r="G207" s="1390" t="s">
        <v>2198</v>
      </c>
      <c r="H207" s="744"/>
    </row>
    <row r="208" spans="1:8" ht="15">
      <c r="A208" s="473">
        <f t="shared" si="3"/>
        <v>205</v>
      </c>
      <c r="B208" s="828">
        <v>1566</v>
      </c>
      <c r="C208" s="1093">
        <v>35420001</v>
      </c>
      <c r="D208" s="1094" t="s">
        <v>2129</v>
      </c>
      <c r="E208" s="1095" t="s">
        <v>68</v>
      </c>
      <c r="F208" s="830">
        <v>2915</v>
      </c>
      <c r="G208" s="1391"/>
      <c r="H208" s="744"/>
    </row>
    <row r="209" spans="1:8" ht="15">
      <c r="A209" s="475">
        <f t="shared" si="3"/>
        <v>206</v>
      </c>
      <c r="B209" s="828">
        <v>1590</v>
      </c>
      <c r="C209" s="1093">
        <v>38010001</v>
      </c>
      <c r="D209" s="1094" t="s">
        <v>2160</v>
      </c>
      <c r="E209" s="1095" t="s">
        <v>2161</v>
      </c>
      <c r="F209" s="830">
        <v>2085</v>
      </c>
      <c r="G209" s="1391"/>
      <c r="H209" s="744"/>
    </row>
    <row r="210" spans="1:8" ht="30">
      <c r="A210" s="475">
        <f t="shared" si="3"/>
        <v>207</v>
      </c>
      <c r="B210" s="828">
        <v>1631</v>
      </c>
      <c r="C210" s="1093">
        <v>38030000</v>
      </c>
      <c r="D210" s="1094" t="s">
        <v>2199</v>
      </c>
      <c r="E210" s="1095" t="s">
        <v>682</v>
      </c>
      <c r="F210" s="830">
        <v>235</v>
      </c>
      <c r="G210" s="1391"/>
      <c r="H210" s="744"/>
    </row>
    <row r="211" spans="1:8" ht="15">
      <c r="A211" s="475">
        <f t="shared" si="3"/>
        <v>208</v>
      </c>
      <c r="B211" s="828">
        <v>1633</v>
      </c>
      <c r="C211" s="1093">
        <v>39020001</v>
      </c>
      <c r="D211" s="1094" t="s">
        <v>2202</v>
      </c>
      <c r="E211" s="1095" t="s">
        <v>2203</v>
      </c>
      <c r="F211" s="830">
        <v>2940</v>
      </c>
      <c r="G211" s="1391"/>
      <c r="H211" s="744"/>
    </row>
    <row r="212" spans="1:8" ht="30">
      <c r="A212" s="475">
        <f t="shared" si="3"/>
        <v>209</v>
      </c>
      <c r="B212" s="829">
        <v>1582</v>
      </c>
      <c r="C212" s="1096">
        <v>38910001</v>
      </c>
      <c r="D212" s="1097" t="s">
        <v>2150</v>
      </c>
      <c r="E212" s="1098" t="s">
        <v>2151</v>
      </c>
      <c r="F212" s="831">
        <v>1020</v>
      </c>
      <c r="G212" s="1391"/>
      <c r="H212" s="744"/>
    </row>
    <row r="213" spans="1:8" ht="30">
      <c r="A213" s="475">
        <f t="shared" si="3"/>
        <v>210</v>
      </c>
      <c r="B213" s="828">
        <v>1724</v>
      </c>
      <c r="C213" s="1099">
        <v>41910001</v>
      </c>
      <c r="D213" s="1100" t="s">
        <v>2829</v>
      </c>
      <c r="E213" s="1101" t="s">
        <v>2842</v>
      </c>
      <c r="F213" s="831">
        <v>2800</v>
      </c>
      <c r="G213" s="1391"/>
      <c r="H213" s="744"/>
    </row>
    <row r="214" spans="1:8" ht="30">
      <c r="A214" s="475">
        <f t="shared" si="3"/>
        <v>211</v>
      </c>
      <c r="B214" s="828">
        <v>1573</v>
      </c>
      <c r="C214" s="1093">
        <v>34050001</v>
      </c>
      <c r="D214" s="1094" t="s">
        <v>2140</v>
      </c>
      <c r="E214" s="1095" t="s">
        <v>2141</v>
      </c>
      <c r="F214" s="830">
        <v>1735</v>
      </c>
      <c r="G214" s="1391"/>
      <c r="H214" s="744"/>
    </row>
    <row r="215" spans="1:8" ht="30">
      <c r="A215" s="475">
        <f t="shared" si="3"/>
        <v>212</v>
      </c>
      <c r="B215" s="828">
        <v>1569</v>
      </c>
      <c r="C215" s="1093">
        <v>31580001</v>
      </c>
      <c r="D215" s="1094" t="s">
        <v>2204</v>
      </c>
      <c r="E215" s="1095" t="s">
        <v>2132</v>
      </c>
      <c r="F215" s="830">
        <v>1620</v>
      </c>
      <c r="G215" s="1391"/>
      <c r="H215" s="744"/>
    </row>
    <row r="216" spans="1:8" ht="15">
      <c r="A216" s="475">
        <f t="shared" si="3"/>
        <v>213</v>
      </c>
      <c r="B216" s="828">
        <v>1523</v>
      </c>
      <c r="C216" s="1093">
        <v>31100001</v>
      </c>
      <c r="D216" s="1094" t="s">
        <v>2215</v>
      </c>
      <c r="E216" s="1095" t="s">
        <v>69</v>
      </c>
      <c r="F216" s="830">
        <v>3840</v>
      </c>
      <c r="G216" s="1391"/>
      <c r="H216" s="744"/>
    </row>
    <row r="217" spans="1:8" ht="30">
      <c r="A217" s="475">
        <f t="shared" si="3"/>
        <v>214</v>
      </c>
      <c r="B217" s="828">
        <v>1585</v>
      </c>
      <c r="C217" s="1099">
        <v>60201944</v>
      </c>
      <c r="D217" s="1100" t="s">
        <v>2715</v>
      </c>
      <c r="E217" s="1101" t="s">
        <v>2716</v>
      </c>
      <c r="F217" s="830">
        <v>790</v>
      </c>
      <c r="G217" s="1391"/>
      <c r="H217" s="744"/>
    </row>
    <row r="218" spans="1:8" ht="30">
      <c r="A218" s="475">
        <f t="shared" si="3"/>
        <v>215</v>
      </c>
      <c r="B218" s="828">
        <v>1583</v>
      </c>
      <c r="C218" s="1093">
        <v>39000001</v>
      </c>
      <c r="D218" s="1094" t="s">
        <v>2717</v>
      </c>
      <c r="E218" s="1095" t="s">
        <v>2153</v>
      </c>
      <c r="F218" s="830">
        <v>420</v>
      </c>
      <c r="G218" s="1391"/>
      <c r="H218" s="744"/>
    </row>
    <row r="219" spans="1:8" ht="15.75" thickBot="1">
      <c r="A219" s="489">
        <f t="shared" si="3"/>
        <v>216</v>
      </c>
      <c r="B219" s="491">
        <v>1716</v>
      </c>
      <c r="C219" s="1109">
        <v>60200142</v>
      </c>
      <c r="D219" s="1110" t="s">
        <v>2718</v>
      </c>
      <c r="E219" s="1111" t="s">
        <v>2205</v>
      </c>
      <c r="F219" s="834">
        <v>2525</v>
      </c>
      <c r="G219" s="1392"/>
      <c r="H219" s="744"/>
    </row>
    <row r="220" spans="1:8" ht="15" customHeight="1">
      <c r="A220" s="473">
        <f t="shared" si="3"/>
        <v>217</v>
      </c>
      <c r="B220" s="1102">
        <v>1507</v>
      </c>
      <c r="C220" s="1103">
        <v>60200143</v>
      </c>
      <c r="D220" s="1104" t="s">
        <v>2719</v>
      </c>
      <c r="E220" s="1013" t="s">
        <v>61</v>
      </c>
      <c r="F220" s="1105">
        <v>3840</v>
      </c>
      <c r="G220" s="1358" t="s">
        <v>2207</v>
      </c>
      <c r="H220" s="744"/>
    </row>
    <row r="221" spans="1:8" ht="30">
      <c r="A221" s="473">
        <f t="shared" si="3"/>
        <v>218</v>
      </c>
      <c r="B221" s="835">
        <v>1563</v>
      </c>
      <c r="C221" s="836">
        <v>34360001</v>
      </c>
      <c r="D221" s="837" t="s">
        <v>2720</v>
      </c>
      <c r="E221" s="838" t="s">
        <v>68</v>
      </c>
      <c r="F221" s="841">
        <v>7145</v>
      </c>
      <c r="G221" s="1358"/>
      <c r="H221" s="744"/>
    </row>
    <row r="222" spans="1:8" ht="30">
      <c r="A222" s="475">
        <f t="shared" si="3"/>
        <v>219</v>
      </c>
      <c r="B222" s="835">
        <v>1508</v>
      </c>
      <c r="C222" s="836">
        <v>60200144</v>
      </c>
      <c r="D222" s="837" t="s">
        <v>2210</v>
      </c>
      <c r="E222" s="838" t="s">
        <v>2057</v>
      </c>
      <c r="F222" s="841">
        <v>7700</v>
      </c>
      <c r="G222" s="1358"/>
      <c r="H222" s="744"/>
    </row>
    <row r="223" spans="1:8" ht="15">
      <c r="A223" s="475">
        <f t="shared" si="3"/>
        <v>220</v>
      </c>
      <c r="B223" s="835">
        <v>1638</v>
      </c>
      <c r="C223" s="836">
        <v>38900001</v>
      </c>
      <c r="D223" s="1182" t="s">
        <v>2206</v>
      </c>
      <c r="E223" s="838" t="s">
        <v>2178</v>
      </c>
      <c r="F223" s="841">
        <v>3515</v>
      </c>
      <c r="G223" s="1358"/>
      <c r="H223" s="744"/>
    </row>
    <row r="224" spans="1:8" ht="15">
      <c r="A224" s="475">
        <f t="shared" si="3"/>
        <v>221</v>
      </c>
      <c r="B224" s="835">
        <v>1639</v>
      </c>
      <c r="C224" s="836">
        <v>50210001</v>
      </c>
      <c r="D224" s="1186" t="s">
        <v>2206</v>
      </c>
      <c r="E224" s="838" t="s">
        <v>2208</v>
      </c>
      <c r="F224" s="841">
        <v>19700</v>
      </c>
      <c r="G224" s="1358"/>
      <c r="H224" s="744"/>
    </row>
    <row r="225" spans="1:8" ht="18" customHeight="1">
      <c r="A225" s="475">
        <f t="shared" si="3"/>
        <v>222</v>
      </c>
      <c r="B225" s="835">
        <v>1640</v>
      </c>
      <c r="C225" s="836">
        <v>38950001</v>
      </c>
      <c r="D225" s="837" t="s">
        <v>2209</v>
      </c>
      <c r="E225" s="838" t="s">
        <v>2153</v>
      </c>
      <c r="F225" s="841">
        <v>605</v>
      </c>
      <c r="G225" s="1358"/>
      <c r="H225" s="744"/>
    </row>
    <row r="226" spans="1:8" ht="15">
      <c r="A226" s="475">
        <f t="shared" ref="A226:A228" si="4">A225+1</f>
        <v>223</v>
      </c>
      <c r="B226" s="839">
        <v>1497</v>
      </c>
      <c r="C226" s="840">
        <v>31810001</v>
      </c>
      <c r="D226" s="1182" t="s">
        <v>2066</v>
      </c>
      <c r="E226" s="838" t="s">
        <v>2205</v>
      </c>
      <c r="F226" s="1185">
        <v>5020</v>
      </c>
      <c r="G226" s="1358"/>
      <c r="H226" s="744"/>
    </row>
    <row r="227" spans="1:8" ht="15.75" thickBot="1">
      <c r="A227" s="489">
        <f t="shared" si="4"/>
        <v>224</v>
      </c>
      <c r="B227" s="391">
        <v>1509</v>
      </c>
      <c r="C227" s="842">
        <v>60200145</v>
      </c>
      <c r="D227" s="1183" t="s">
        <v>2066</v>
      </c>
      <c r="E227" s="843" t="s">
        <v>2057</v>
      </c>
      <c r="F227" s="1184">
        <v>5020</v>
      </c>
      <c r="G227" s="1359"/>
      <c r="H227" s="744"/>
    </row>
    <row r="228" spans="1:8" ht="15" customHeight="1">
      <c r="A228" s="471">
        <f t="shared" si="4"/>
        <v>225</v>
      </c>
      <c r="B228" s="844">
        <v>1574</v>
      </c>
      <c r="C228" s="845">
        <v>35460001</v>
      </c>
      <c r="D228" s="846" t="s">
        <v>2721</v>
      </c>
      <c r="E228" s="847" t="s">
        <v>2213</v>
      </c>
      <c r="F228" s="858">
        <v>1735</v>
      </c>
      <c r="G228" s="1366" t="s">
        <v>2211</v>
      </c>
      <c r="H228" s="744"/>
    </row>
    <row r="229" spans="1:8" ht="15">
      <c r="A229" s="473">
        <f t="shared" ref="A229:A309" si="5">A228+1</f>
        <v>226</v>
      </c>
      <c r="B229" s="848">
        <v>1646</v>
      </c>
      <c r="C229" s="849">
        <v>34290001</v>
      </c>
      <c r="D229" s="850" t="s">
        <v>2722</v>
      </c>
      <c r="E229" s="851" t="s">
        <v>2212</v>
      </c>
      <c r="F229" s="859">
        <v>1020</v>
      </c>
      <c r="G229" s="1367"/>
      <c r="H229" s="744"/>
    </row>
    <row r="230" spans="1:8" ht="15">
      <c r="A230" s="475">
        <f t="shared" si="5"/>
        <v>227</v>
      </c>
      <c r="B230" s="848">
        <v>1499</v>
      </c>
      <c r="C230" s="852">
        <v>60200190</v>
      </c>
      <c r="D230" s="853" t="s">
        <v>2723</v>
      </c>
      <c r="E230" s="854" t="s">
        <v>69</v>
      </c>
      <c r="F230" s="860">
        <v>2405</v>
      </c>
      <c r="G230" s="1367"/>
      <c r="H230" s="744"/>
    </row>
    <row r="231" spans="1:8" ht="15.75" thickBot="1">
      <c r="A231" s="489">
        <f t="shared" si="5"/>
        <v>228</v>
      </c>
      <c r="B231" s="855">
        <v>1500</v>
      </c>
      <c r="C231" s="856">
        <v>60200192</v>
      </c>
      <c r="D231" s="1190" t="s">
        <v>2056</v>
      </c>
      <c r="E231" s="857" t="s">
        <v>2057</v>
      </c>
      <c r="F231" s="1191">
        <v>1575</v>
      </c>
      <c r="G231" s="1368"/>
      <c r="H231" s="744"/>
    </row>
    <row r="232" spans="1:8" ht="15">
      <c r="A232" s="473">
        <f>A231+1</f>
        <v>229</v>
      </c>
      <c r="B232" s="1187">
        <v>1633</v>
      </c>
      <c r="C232" s="1188">
        <v>39020001</v>
      </c>
      <c r="D232" s="494" t="s">
        <v>2724</v>
      </c>
      <c r="E232" s="1189" t="s">
        <v>2203</v>
      </c>
      <c r="F232" s="861">
        <v>2940</v>
      </c>
      <c r="G232" s="1356" t="s">
        <v>2214</v>
      </c>
      <c r="H232" s="744"/>
    </row>
    <row r="233" spans="1:8" ht="30">
      <c r="A233" s="473">
        <f t="shared" si="5"/>
        <v>230</v>
      </c>
      <c r="B233" s="492">
        <v>1632</v>
      </c>
      <c r="C233" s="493">
        <v>38140001</v>
      </c>
      <c r="D233" s="494" t="s">
        <v>2725</v>
      </c>
      <c r="E233" s="495" t="s">
        <v>2201</v>
      </c>
      <c r="F233" s="861">
        <v>1620</v>
      </c>
      <c r="G233" s="1356"/>
      <c r="H233" s="744"/>
    </row>
    <row r="234" spans="1:8" ht="15.75" thickBot="1">
      <c r="A234" s="827">
        <f t="shared" si="5"/>
        <v>231</v>
      </c>
      <c r="B234" s="863">
        <v>1533</v>
      </c>
      <c r="C234" s="864">
        <v>31060001</v>
      </c>
      <c r="D234" s="865" t="s">
        <v>2216</v>
      </c>
      <c r="E234" s="865" t="s">
        <v>69</v>
      </c>
      <c r="F234" s="862">
        <v>2175</v>
      </c>
      <c r="G234" s="1357"/>
      <c r="H234" s="744"/>
    </row>
    <row r="235" spans="1:8" ht="15" customHeight="1">
      <c r="A235" s="471">
        <f t="shared" si="5"/>
        <v>232</v>
      </c>
      <c r="B235" s="877">
        <v>1652</v>
      </c>
      <c r="C235" s="878">
        <v>33130001</v>
      </c>
      <c r="D235" s="879" t="s">
        <v>2217</v>
      </c>
      <c r="E235" s="880" t="s">
        <v>2218</v>
      </c>
      <c r="F235" s="881">
        <v>4325</v>
      </c>
      <c r="G235" s="1353" t="s">
        <v>2219</v>
      </c>
      <c r="H235" s="744"/>
    </row>
    <row r="236" spans="1:8" ht="30">
      <c r="A236" s="473">
        <f t="shared" si="5"/>
        <v>233</v>
      </c>
      <c r="B236" s="866">
        <v>1656</v>
      </c>
      <c r="C236" s="867">
        <v>33030001</v>
      </c>
      <c r="D236" s="868" t="s">
        <v>2223</v>
      </c>
      <c r="E236" s="869" t="s">
        <v>2224</v>
      </c>
      <c r="F236" s="875">
        <v>15630</v>
      </c>
      <c r="G236" s="1354"/>
      <c r="H236" s="744"/>
    </row>
    <row r="237" spans="1:8" ht="15">
      <c r="A237" s="475">
        <f t="shared" si="5"/>
        <v>234</v>
      </c>
      <c r="B237" s="866">
        <v>1655</v>
      </c>
      <c r="C237" s="867">
        <v>33300001</v>
      </c>
      <c r="D237" s="868" t="s">
        <v>2222</v>
      </c>
      <c r="E237" s="869" t="s">
        <v>2218</v>
      </c>
      <c r="F237" s="875">
        <v>10150</v>
      </c>
      <c r="G237" s="1354"/>
      <c r="H237" s="744"/>
    </row>
    <row r="238" spans="1:8" ht="15">
      <c r="A238" s="475">
        <f t="shared" si="5"/>
        <v>235</v>
      </c>
      <c r="B238" s="866">
        <v>1654</v>
      </c>
      <c r="C238" s="867">
        <v>33160001</v>
      </c>
      <c r="D238" s="868" t="s">
        <v>2221</v>
      </c>
      <c r="E238" s="869" t="s">
        <v>2218</v>
      </c>
      <c r="F238" s="875">
        <v>9735</v>
      </c>
      <c r="G238" s="1354"/>
      <c r="H238" s="744"/>
    </row>
    <row r="239" spans="1:8" ht="30">
      <c r="A239" s="475">
        <f t="shared" si="5"/>
        <v>236</v>
      </c>
      <c r="B239" s="866">
        <v>1657</v>
      </c>
      <c r="C239" s="867">
        <v>33330000</v>
      </c>
      <c r="D239" s="868" t="s">
        <v>2225</v>
      </c>
      <c r="E239" s="869" t="s">
        <v>2057</v>
      </c>
      <c r="F239" s="875">
        <v>1075</v>
      </c>
      <c r="G239" s="1354"/>
      <c r="H239" s="744"/>
    </row>
    <row r="240" spans="1:8" ht="15">
      <c r="A240" s="475">
        <f t="shared" si="5"/>
        <v>237</v>
      </c>
      <c r="B240" s="866">
        <v>1653</v>
      </c>
      <c r="C240" s="867">
        <v>33150001</v>
      </c>
      <c r="D240" s="870" t="s">
        <v>2220</v>
      </c>
      <c r="E240" s="869" t="s">
        <v>2218</v>
      </c>
      <c r="F240" s="875">
        <v>5065</v>
      </c>
      <c r="G240" s="1354"/>
      <c r="H240" s="744"/>
    </row>
    <row r="241" spans="1:8" ht="15.75" thickBot="1">
      <c r="A241" s="489">
        <f t="shared" si="5"/>
        <v>238</v>
      </c>
      <c r="B241" s="871">
        <v>1651</v>
      </c>
      <c r="C241" s="872">
        <v>8001</v>
      </c>
      <c r="D241" s="873" t="s">
        <v>2726</v>
      </c>
      <c r="E241" s="874" t="s">
        <v>2218</v>
      </c>
      <c r="F241" s="876">
        <v>1920</v>
      </c>
      <c r="G241" s="1355"/>
      <c r="H241" s="744"/>
    </row>
    <row r="242" spans="1:8" ht="30" customHeight="1">
      <c r="A242" s="471">
        <f t="shared" si="5"/>
        <v>239</v>
      </c>
      <c r="B242" s="882">
        <v>1670</v>
      </c>
      <c r="C242" s="1119">
        <v>32120000</v>
      </c>
      <c r="D242" s="1120" t="s">
        <v>2862</v>
      </c>
      <c r="E242" s="1121" t="s">
        <v>2228</v>
      </c>
      <c r="F242" s="888">
        <v>1575</v>
      </c>
      <c r="G242" s="1397" t="s">
        <v>2727</v>
      </c>
      <c r="H242" s="744"/>
    </row>
    <row r="243" spans="1:8" ht="39" customHeight="1">
      <c r="A243" s="473">
        <f t="shared" si="5"/>
        <v>240</v>
      </c>
      <c r="B243" s="884">
        <v>1736</v>
      </c>
      <c r="C243" s="1112">
        <v>60202797</v>
      </c>
      <c r="D243" s="1113" t="s">
        <v>2843</v>
      </c>
      <c r="E243" s="1114" t="s">
        <v>2844</v>
      </c>
      <c r="F243" s="890">
        <v>6615</v>
      </c>
      <c r="G243" s="1398"/>
      <c r="H243" s="744"/>
    </row>
    <row r="244" spans="1:8" ht="30">
      <c r="A244" s="475">
        <f t="shared" si="5"/>
        <v>241</v>
      </c>
      <c r="B244" s="884">
        <v>1737</v>
      </c>
      <c r="C244" s="1112">
        <v>60201153</v>
      </c>
      <c r="D244" s="1113" t="s">
        <v>2846</v>
      </c>
      <c r="E244" s="887" t="s">
        <v>2255</v>
      </c>
      <c r="F244" s="890">
        <v>605</v>
      </c>
      <c r="G244" s="1398"/>
      <c r="H244" s="744"/>
    </row>
    <row r="245" spans="1:8" ht="30">
      <c r="A245" s="475">
        <f t="shared" si="5"/>
        <v>242</v>
      </c>
      <c r="B245" s="884">
        <v>1738</v>
      </c>
      <c r="C245" s="1112">
        <v>60202796</v>
      </c>
      <c r="D245" s="1113" t="s">
        <v>2845</v>
      </c>
      <c r="E245" s="887" t="s">
        <v>2847</v>
      </c>
      <c r="F245" s="890">
        <v>4695</v>
      </c>
      <c r="G245" s="1398"/>
      <c r="H245" s="744"/>
    </row>
    <row r="246" spans="1:8" ht="30">
      <c r="A246" s="475">
        <f t="shared" si="5"/>
        <v>243</v>
      </c>
      <c r="B246" s="883">
        <v>1659</v>
      </c>
      <c r="C246" s="885">
        <v>60200475</v>
      </c>
      <c r="D246" s="1116" t="s">
        <v>2226</v>
      </c>
      <c r="E246" s="887" t="s">
        <v>2227</v>
      </c>
      <c r="F246" s="889">
        <v>70</v>
      </c>
      <c r="G246" s="1398"/>
      <c r="H246" s="744"/>
    </row>
    <row r="247" spans="1:8" ht="34.5" customHeight="1">
      <c r="A247" s="475">
        <f t="shared" si="5"/>
        <v>244</v>
      </c>
      <c r="B247" s="883">
        <v>1631</v>
      </c>
      <c r="C247" s="1112">
        <v>38030000</v>
      </c>
      <c r="D247" s="1117" t="s">
        <v>2199</v>
      </c>
      <c r="E247" s="1115" t="s">
        <v>2218</v>
      </c>
      <c r="F247" s="889">
        <v>235</v>
      </c>
      <c r="G247" s="1398"/>
      <c r="H247" s="744"/>
    </row>
    <row r="248" spans="1:8" ht="15">
      <c r="A248" s="475">
        <f t="shared" si="5"/>
        <v>245</v>
      </c>
      <c r="B248" s="884">
        <v>1658</v>
      </c>
      <c r="C248" s="1112">
        <v>32090001</v>
      </c>
      <c r="D248" s="1118" t="s">
        <v>2728</v>
      </c>
      <c r="E248" s="887" t="s">
        <v>2729</v>
      </c>
      <c r="F248" s="889">
        <v>535</v>
      </c>
      <c r="G248" s="1398"/>
      <c r="H248" s="744"/>
    </row>
    <row r="249" spans="1:8" ht="15">
      <c r="A249" s="475">
        <f t="shared" si="5"/>
        <v>246</v>
      </c>
      <c r="B249" s="884">
        <v>1733</v>
      </c>
      <c r="C249" s="1112">
        <v>60205272</v>
      </c>
      <c r="D249" s="1118" t="s">
        <v>2848</v>
      </c>
      <c r="E249" s="887" t="s">
        <v>2849</v>
      </c>
      <c r="F249" s="889">
        <v>580</v>
      </c>
      <c r="G249" s="1398"/>
      <c r="H249" s="744"/>
    </row>
    <row r="250" spans="1:8" ht="19.5" customHeight="1">
      <c r="A250" s="475">
        <f t="shared" si="5"/>
        <v>247</v>
      </c>
      <c r="B250" s="884">
        <v>1734</v>
      </c>
      <c r="C250" s="1112">
        <v>60205270</v>
      </c>
      <c r="D250" s="1118" t="s">
        <v>2850</v>
      </c>
      <c r="E250" s="887" t="s">
        <v>2851</v>
      </c>
      <c r="F250" s="889">
        <v>465</v>
      </c>
      <c r="G250" s="1398"/>
      <c r="H250" s="744"/>
    </row>
    <row r="251" spans="1:8" ht="15">
      <c r="A251" s="475">
        <f t="shared" si="5"/>
        <v>248</v>
      </c>
      <c r="B251" s="884">
        <v>1735</v>
      </c>
      <c r="C251" s="1112">
        <v>60205271</v>
      </c>
      <c r="D251" s="1118" t="s">
        <v>2852</v>
      </c>
      <c r="E251" s="887" t="s">
        <v>2853</v>
      </c>
      <c r="F251" s="889">
        <v>465</v>
      </c>
      <c r="G251" s="1398"/>
      <c r="H251" s="744"/>
    </row>
    <row r="252" spans="1:8" ht="15">
      <c r="A252" s="475">
        <f t="shared" si="5"/>
        <v>249</v>
      </c>
      <c r="B252" s="884">
        <v>1740</v>
      </c>
      <c r="C252" s="1112">
        <v>60205199</v>
      </c>
      <c r="D252" s="1118" t="s">
        <v>2854</v>
      </c>
      <c r="E252" s="887"/>
      <c r="F252" s="889">
        <v>325</v>
      </c>
      <c r="G252" s="1398"/>
      <c r="H252" s="744"/>
    </row>
    <row r="253" spans="1:8" ht="15">
      <c r="A253" s="475">
        <f t="shared" si="5"/>
        <v>250</v>
      </c>
      <c r="B253" s="883">
        <v>1575</v>
      </c>
      <c r="C253" s="885">
        <v>34100001</v>
      </c>
      <c r="D253" s="886" t="s">
        <v>2143</v>
      </c>
      <c r="E253" s="887" t="s">
        <v>2144</v>
      </c>
      <c r="F253" s="889">
        <v>490</v>
      </c>
      <c r="G253" s="1398"/>
      <c r="H253" s="744"/>
    </row>
    <row r="254" spans="1:8" ht="35.25" customHeight="1">
      <c r="A254" s="475">
        <f t="shared" si="5"/>
        <v>251</v>
      </c>
      <c r="B254" s="884">
        <v>1681</v>
      </c>
      <c r="C254" s="1112">
        <v>50750000</v>
      </c>
      <c r="D254" s="1113" t="s">
        <v>2229</v>
      </c>
      <c r="E254" s="1192" t="s">
        <v>2230</v>
      </c>
      <c r="F254" s="890">
        <v>790</v>
      </c>
      <c r="G254" s="1398"/>
      <c r="H254" s="744"/>
    </row>
    <row r="255" spans="1:8" ht="30">
      <c r="A255" s="475">
        <f t="shared" si="5"/>
        <v>252</v>
      </c>
      <c r="B255" s="883">
        <v>1692</v>
      </c>
      <c r="C255" s="885">
        <v>50760000</v>
      </c>
      <c r="D255" s="886" t="s">
        <v>2231</v>
      </c>
      <c r="E255" s="1193"/>
      <c r="F255" s="889">
        <v>790</v>
      </c>
      <c r="G255" s="1398"/>
      <c r="H255" s="744"/>
    </row>
    <row r="256" spans="1:8" ht="30">
      <c r="A256" s="475">
        <f t="shared" si="5"/>
        <v>253</v>
      </c>
      <c r="B256" s="884">
        <v>1739</v>
      </c>
      <c r="C256" s="1112">
        <v>60202555</v>
      </c>
      <c r="D256" s="1113" t="s">
        <v>2855</v>
      </c>
      <c r="E256" s="1152" t="s">
        <v>2856</v>
      </c>
      <c r="F256" s="889">
        <v>6890</v>
      </c>
      <c r="G256" s="1398"/>
      <c r="H256" s="744"/>
    </row>
    <row r="257" spans="1:8" ht="30">
      <c r="A257" s="475">
        <f t="shared" si="5"/>
        <v>254</v>
      </c>
      <c r="B257" s="884">
        <v>1657</v>
      </c>
      <c r="C257" s="1112">
        <v>33330000</v>
      </c>
      <c r="D257" s="1113" t="s">
        <v>2225</v>
      </c>
      <c r="E257" s="887" t="s">
        <v>2057</v>
      </c>
      <c r="F257" s="1122">
        <v>1075</v>
      </c>
      <c r="G257" s="1398"/>
      <c r="H257" s="744"/>
    </row>
    <row r="258" spans="1:8" ht="30">
      <c r="A258" s="475">
        <f t="shared" si="5"/>
        <v>255</v>
      </c>
      <c r="B258" s="884">
        <v>1741</v>
      </c>
      <c r="C258" s="1112" t="s">
        <v>2857</v>
      </c>
      <c r="D258" s="1113" t="s">
        <v>2858</v>
      </c>
      <c r="E258" s="887" t="s">
        <v>2859</v>
      </c>
      <c r="F258" s="1122">
        <v>605</v>
      </c>
      <c r="G258" s="1398"/>
      <c r="H258" s="744"/>
    </row>
    <row r="259" spans="1:8" ht="15">
      <c r="A259" s="475">
        <f t="shared" si="5"/>
        <v>256</v>
      </c>
      <c r="B259" s="884">
        <v>1728</v>
      </c>
      <c r="C259" s="1112">
        <v>991</v>
      </c>
      <c r="D259" s="1113" t="s">
        <v>2730</v>
      </c>
      <c r="E259" s="887" t="s">
        <v>2218</v>
      </c>
      <c r="F259" s="1122">
        <v>1355</v>
      </c>
      <c r="G259" s="1398"/>
      <c r="H259" s="744"/>
    </row>
    <row r="260" spans="1:8" ht="15">
      <c r="A260" s="475">
        <f t="shared" si="5"/>
        <v>257</v>
      </c>
      <c r="B260" s="884">
        <v>1729</v>
      </c>
      <c r="C260" s="1112">
        <v>992</v>
      </c>
      <c r="D260" s="1113" t="s">
        <v>2731</v>
      </c>
      <c r="E260" s="887" t="s">
        <v>2218</v>
      </c>
      <c r="F260" s="1122">
        <v>1355</v>
      </c>
      <c r="G260" s="1398"/>
      <c r="H260" s="744"/>
    </row>
    <row r="261" spans="1:8" ht="15">
      <c r="A261" s="475">
        <f t="shared" si="5"/>
        <v>258</v>
      </c>
      <c r="B261" s="883">
        <v>1730</v>
      </c>
      <c r="C261" s="885">
        <v>993</v>
      </c>
      <c r="D261" s="886" t="s">
        <v>2732</v>
      </c>
      <c r="E261" s="887" t="s">
        <v>2218</v>
      </c>
      <c r="F261" s="1123">
        <v>1355</v>
      </c>
      <c r="G261" s="1398"/>
      <c r="H261" s="744"/>
    </row>
    <row r="262" spans="1:8" ht="15">
      <c r="A262" s="475">
        <f t="shared" si="5"/>
        <v>259</v>
      </c>
      <c r="B262" s="884">
        <v>1731</v>
      </c>
      <c r="C262" s="885"/>
      <c r="D262" s="886" t="s">
        <v>2860</v>
      </c>
      <c r="E262" s="887" t="s">
        <v>2218</v>
      </c>
      <c r="F262" s="1123">
        <v>545</v>
      </c>
      <c r="G262" s="1398"/>
      <c r="H262" s="744"/>
    </row>
    <row r="263" spans="1:8" ht="15.75" thickBot="1">
      <c r="A263" s="1125">
        <f t="shared" si="5"/>
        <v>260</v>
      </c>
      <c r="B263" s="1153">
        <v>1732</v>
      </c>
      <c r="C263" s="1154"/>
      <c r="D263" s="1155" t="s">
        <v>2861</v>
      </c>
      <c r="E263" s="1156" t="s">
        <v>2218</v>
      </c>
      <c r="F263" s="1122">
        <v>545</v>
      </c>
      <c r="G263" s="1398"/>
      <c r="H263" s="744"/>
    </row>
    <row r="264" spans="1:8" ht="45">
      <c r="A264" s="471">
        <f t="shared" si="5"/>
        <v>261</v>
      </c>
      <c r="B264" s="892">
        <v>1627</v>
      </c>
      <c r="C264" s="1136">
        <v>3214</v>
      </c>
      <c r="D264" s="1137" t="s">
        <v>2733</v>
      </c>
      <c r="E264" s="1138" t="s">
        <v>2734</v>
      </c>
      <c r="F264" s="1139">
        <v>5850</v>
      </c>
      <c r="G264" s="1363" t="s">
        <v>2234</v>
      </c>
      <c r="H264" s="744"/>
    </row>
    <row r="265" spans="1:8" ht="30">
      <c r="A265" s="473">
        <f t="shared" si="5"/>
        <v>262</v>
      </c>
      <c r="B265" s="891">
        <v>1628</v>
      </c>
      <c r="C265" s="1127">
        <v>3522</v>
      </c>
      <c r="D265" s="1128" t="s">
        <v>2735</v>
      </c>
      <c r="E265" s="1129" t="s">
        <v>2233</v>
      </c>
      <c r="F265" s="1158">
        <v>7145</v>
      </c>
      <c r="G265" s="1364"/>
      <c r="H265" s="744"/>
    </row>
    <row r="266" spans="1:8" ht="15">
      <c r="A266" s="473">
        <f t="shared" si="5"/>
        <v>263</v>
      </c>
      <c r="B266" s="891">
        <v>1629</v>
      </c>
      <c r="C266" s="1127">
        <v>3525</v>
      </c>
      <c r="D266" s="1128" t="s">
        <v>2863</v>
      </c>
      <c r="E266" s="1129" t="s">
        <v>2236</v>
      </c>
      <c r="F266" s="1134" t="s">
        <v>2838</v>
      </c>
      <c r="G266" s="1364"/>
      <c r="H266" s="744"/>
    </row>
    <row r="267" spans="1:8" ht="30">
      <c r="A267" s="473">
        <f t="shared" si="5"/>
        <v>264</v>
      </c>
      <c r="B267" s="891">
        <v>1588</v>
      </c>
      <c r="C267" s="1127">
        <v>36240001</v>
      </c>
      <c r="D267" s="1130" t="s">
        <v>2834</v>
      </c>
      <c r="E267" s="1129" t="s">
        <v>2835</v>
      </c>
      <c r="F267" s="1134" t="s">
        <v>2838</v>
      </c>
      <c r="G267" s="1364"/>
      <c r="H267" s="744"/>
    </row>
    <row r="268" spans="1:8" ht="30">
      <c r="A268" s="473">
        <f t="shared" si="5"/>
        <v>265</v>
      </c>
      <c r="B268" s="891">
        <v>1725</v>
      </c>
      <c r="C268" s="1127">
        <v>36250001</v>
      </c>
      <c r="D268" s="1130" t="s">
        <v>2836</v>
      </c>
      <c r="E268" s="1129" t="s">
        <v>2835</v>
      </c>
      <c r="F268" s="1134" t="s">
        <v>2838</v>
      </c>
      <c r="G268" s="1364"/>
      <c r="H268" s="744"/>
    </row>
    <row r="269" spans="1:8" ht="30">
      <c r="A269" s="473">
        <f t="shared" si="5"/>
        <v>266</v>
      </c>
      <c r="B269" s="891">
        <v>1726</v>
      </c>
      <c r="C269" s="1127">
        <v>36260001</v>
      </c>
      <c r="D269" s="1130" t="s">
        <v>2864</v>
      </c>
      <c r="E269" s="1129" t="s">
        <v>2233</v>
      </c>
      <c r="F269" s="1134" t="s">
        <v>2838</v>
      </c>
      <c r="G269" s="1364"/>
      <c r="H269" s="744"/>
    </row>
    <row r="270" spans="1:8" ht="30">
      <c r="A270" s="473">
        <f t="shared" si="5"/>
        <v>267</v>
      </c>
      <c r="B270" s="891">
        <v>1727</v>
      </c>
      <c r="C270" s="1127">
        <v>36280001</v>
      </c>
      <c r="D270" s="1130" t="s">
        <v>2704</v>
      </c>
      <c r="E270" s="1129" t="s">
        <v>2190</v>
      </c>
      <c r="F270" s="1158">
        <v>9320</v>
      </c>
      <c r="G270" s="1364"/>
      <c r="H270" s="744"/>
    </row>
    <row r="271" spans="1:8" ht="30">
      <c r="A271" s="473">
        <f t="shared" si="5"/>
        <v>268</v>
      </c>
      <c r="B271" s="891">
        <v>1695</v>
      </c>
      <c r="C271" s="1127">
        <v>37560001</v>
      </c>
      <c r="D271" s="1130" t="s">
        <v>2736</v>
      </c>
      <c r="E271" s="1129" t="s">
        <v>2737</v>
      </c>
      <c r="F271" s="1158">
        <v>1735</v>
      </c>
      <c r="G271" s="1364"/>
      <c r="H271" s="744"/>
    </row>
    <row r="272" spans="1:8" ht="30">
      <c r="A272" s="473">
        <f t="shared" si="5"/>
        <v>269</v>
      </c>
      <c r="B272" s="891">
        <v>1696</v>
      </c>
      <c r="C272" s="1127">
        <v>37570001</v>
      </c>
      <c r="D272" s="1130" t="s">
        <v>2237</v>
      </c>
      <c r="E272" s="1131" t="s">
        <v>2238</v>
      </c>
      <c r="F272" s="1158">
        <v>1805</v>
      </c>
      <c r="G272" s="1364"/>
      <c r="H272" s="744"/>
    </row>
    <row r="273" spans="1:8" ht="30">
      <c r="A273" s="473">
        <f t="shared" si="5"/>
        <v>270</v>
      </c>
      <c r="B273" s="891">
        <v>1630</v>
      </c>
      <c r="C273" s="1127">
        <v>38020005</v>
      </c>
      <c r="D273" s="1130" t="s">
        <v>2738</v>
      </c>
      <c r="E273" s="1129" t="s">
        <v>2233</v>
      </c>
      <c r="F273" s="1158">
        <v>3770</v>
      </c>
      <c r="G273" s="1364"/>
      <c r="H273" s="744"/>
    </row>
    <row r="274" spans="1:8" ht="60">
      <c r="A274" s="473">
        <f t="shared" si="5"/>
        <v>271</v>
      </c>
      <c r="B274" s="891">
        <v>1634</v>
      </c>
      <c r="C274" s="1127">
        <v>38070001</v>
      </c>
      <c r="D274" s="1130" t="s">
        <v>2739</v>
      </c>
      <c r="E274" s="1129" t="s">
        <v>2236</v>
      </c>
      <c r="F274" s="1158">
        <v>2710</v>
      </c>
      <c r="G274" s="1364"/>
      <c r="H274" s="744"/>
    </row>
    <row r="275" spans="1:8" ht="15">
      <c r="A275" s="473">
        <f t="shared" si="5"/>
        <v>272</v>
      </c>
      <c r="B275" s="891">
        <v>1718</v>
      </c>
      <c r="C275" s="1127">
        <v>40470001</v>
      </c>
      <c r="D275" s="1130" t="s">
        <v>2865</v>
      </c>
      <c r="E275" s="1129" t="s">
        <v>2866</v>
      </c>
      <c r="F275" s="1158">
        <v>7145</v>
      </c>
      <c r="G275" s="1364"/>
      <c r="H275" s="744"/>
    </row>
    <row r="276" spans="1:8" ht="30">
      <c r="A276" s="473">
        <f t="shared" si="5"/>
        <v>273</v>
      </c>
      <c r="B276" s="891">
        <v>1693</v>
      </c>
      <c r="C276" s="1127">
        <v>40760001</v>
      </c>
      <c r="D276" s="1128" t="s">
        <v>2232</v>
      </c>
      <c r="E276" s="1129" t="s">
        <v>2233</v>
      </c>
      <c r="F276" s="1158">
        <v>4740</v>
      </c>
      <c r="G276" s="1364"/>
      <c r="H276" s="744"/>
    </row>
    <row r="277" spans="1:8" ht="45">
      <c r="A277" s="473">
        <f t="shared" si="5"/>
        <v>274</v>
      </c>
      <c r="B277" s="891">
        <v>1724</v>
      </c>
      <c r="C277" s="1132">
        <v>41910001</v>
      </c>
      <c r="D277" s="1130" t="s">
        <v>2829</v>
      </c>
      <c r="E277" s="1133" t="s">
        <v>2830</v>
      </c>
      <c r="F277" s="1158">
        <v>2800</v>
      </c>
      <c r="G277" s="1364"/>
      <c r="H277" s="744"/>
    </row>
    <row r="278" spans="1:8" ht="30">
      <c r="A278" s="473">
        <f t="shared" si="5"/>
        <v>275</v>
      </c>
      <c r="B278" s="891">
        <v>1694</v>
      </c>
      <c r="C278" s="1127">
        <v>42700001</v>
      </c>
      <c r="D278" s="1126" t="s">
        <v>2235</v>
      </c>
      <c r="E278" s="1129" t="s">
        <v>2236</v>
      </c>
      <c r="F278" s="1158">
        <v>5530</v>
      </c>
      <c r="G278" s="1364"/>
      <c r="H278" s="744"/>
    </row>
    <row r="279" spans="1:8" ht="30">
      <c r="A279" s="473">
        <f t="shared" si="5"/>
        <v>276</v>
      </c>
      <c r="B279" s="891">
        <v>1720</v>
      </c>
      <c r="C279" s="1127">
        <v>40770001</v>
      </c>
      <c r="D279" s="1130" t="s">
        <v>2698</v>
      </c>
      <c r="E279" s="1194" t="s">
        <v>579</v>
      </c>
      <c r="F279" s="1195">
        <v>18035</v>
      </c>
      <c r="G279" s="1364"/>
      <c r="H279" s="744"/>
    </row>
    <row r="280" spans="1:8" ht="30">
      <c r="A280" s="473">
        <f t="shared" si="5"/>
        <v>277</v>
      </c>
      <c r="B280" s="891">
        <v>1721</v>
      </c>
      <c r="C280" s="1127">
        <v>3528</v>
      </c>
      <c r="D280" s="1130" t="s">
        <v>2699</v>
      </c>
      <c r="E280" s="1194" t="s">
        <v>579</v>
      </c>
      <c r="F280" s="1195">
        <v>18035</v>
      </c>
      <c r="G280" s="1364"/>
      <c r="H280" s="744"/>
    </row>
    <row r="281" spans="1:8" ht="30">
      <c r="A281" s="473">
        <f t="shared" si="5"/>
        <v>278</v>
      </c>
      <c r="B281" s="891">
        <v>1722</v>
      </c>
      <c r="C281" s="1127">
        <v>35290001</v>
      </c>
      <c r="D281" s="1130" t="s">
        <v>2700</v>
      </c>
      <c r="E281" s="1194" t="s">
        <v>579</v>
      </c>
      <c r="F281" s="1195">
        <v>18035</v>
      </c>
      <c r="G281" s="1364"/>
      <c r="H281" s="744"/>
    </row>
    <row r="282" spans="1:8" ht="30">
      <c r="A282" s="473">
        <f t="shared" si="5"/>
        <v>279</v>
      </c>
      <c r="B282" s="891">
        <v>1723</v>
      </c>
      <c r="C282" s="1127">
        <v>60130001</v>
      </c>
      <c r="D282" s="1130" t="s">
        <v>2701</v>
      </c>
      <c r="E282" s="1194" t="s">
        <v>579</v>
      </c>
      <c r="F282" s="1195">
        <v>18035</v>
      </c>
      <c r="G282" s="1364"/>
      <c r="H282" s="744"/>
    </row>
    <row r="283" spans="1:8" ht="30">
      <c r="A283" s="473">
        <f t="shared" si="5"/>
        <v>280</v>
      </c>
      <c r="B283" s="891">
        <v>1635</v>
      </c>
      <c r="C283" s="1127">
        <v>60200498</v>
      </c>
      <c r="D283" s="1130" t="s">
        <v>2740</v>
      </c>
      <c r="E283" s="1157" t="s">
        <v>2741</v>
      </c>
      <c r="F283" s="1158">
        <v>4165</v>
      </c>
      <c r="G283" s="1364"/>
      <c r="H283" s="744"/>
    </row>
    <row r="284" spans="1:8" ht="30">
      <c r="A284" s="473">
        <f t="shared" si="5"/>
        <v>281</v>
      </c>
      <c r="B284" s="891">
        <v>1712</v>
      </c>
      <c r="C284" s="1127">
        <v>60201595</v>
      </c>
      <c r="D284" s="1130" t="s">
        <v>2895</v>
      </c>
      <c r="E284" s="1129" t="s">
        <v>2896</v>
      </c>
      <c r="F284" s="1158">
        <v>1640</v>
      </c>
      <c r="G284" s="1364"/>
      <c r="H284" s="744"/>
    </row>
    <row r="285" spans="1:8" ht="15">
      <c r="A285" s="473">
        <f t="shared" si="5"/>
        <v>282</v>
      </c>
      <c r="B285" s="891">
        <v>1636</v>
      </c>
      <c r="C285" s="1127">
        <v>60200499</v>
      </c>
      <c r="D285" s="1130" t="s">
        <v>2742</v>
      </c>
      <c r="E285" s="1129" t="s">
        <v>2233</v>
      </c>
      <c r="F285" s="1158">
        <v>2730</v>
      </c>
      <c r="G285" s="1364"/>
      <c r="H285" s="744"/>
    </row>
    <row r="286" spans="1:8" ht="15">
      <c r="A286" s="473">
        <f t="shared" si="5"/>
        <v>283</v>
      </c>
      <c r="B286" s="891">
        <v>1637</v>
      </c>
      <c r="C286" s="1127">
        <v>60200501</v>
      </c>
      <c r="D286" s="1130" t="s">
        <v>2743</v>
      </c>
      <c r="E286" s="1129" t="s">
        <v>2744</v>
      </c>
      <c r="F286" s="1158">
        <v>11285</v>
      </c>
      <c r="G286" s="1364"/>
      <c r="H286" s="744"/>
    </row>
    <row r="287" spans="1:8" ht="15.75" thickBot="1">
      <c r="A287" s="827">
        <f t="shared" si="5"/>
        <v>284</v>
      </c>
      <c r="B287" s="1196">
        <v>1641</v>
      </c>
      <c r="C287" s="1197">
        <v>60200502</v>
      </c>
      <c r="D287" s="1198" t="s">
        <v>2745</v>
      </c>
      <c r="E287" s="1199" t="s">
        <v>2236</v>
      </c>
      <c r="F287" s="1200">
        <v>5040</v>
      </c>
      <c r="G287" s="1365"/>
      <c r="H287" s="744"/>
    </row>
    <row r="288" spans="1:8" ht="30">
      <c r="A288" s="473">
        <f t="shared" si="5"/>
        <v>285</v>
      </c>
      <c r="B288" s="900">
        <v>1642</v>
      </c>
      <c r="C288" s="897">
        <v>32000001</v>
      </c>
      <c r="D288" s="898" t="s">
        <v>2746</v>
      </c>
      <c r="E288" s="899"/>
      <c r="F288" s="1135">
        <v>1918</v>
      </c>
      <c r="G288" s="1360" t="s">
        <v>2751</v>
      </c>
      <c r="H288" s="744"/>
    </row>
    <row r="289" spans="1:8" ht="60">
      <c r="A289" s="473">
        <f t="shared" si="5"/>
        <v>286</v>
      </c>
      <c r="B289" s="893">
        <v>1643</v>
      </c>
      <c r="C289" s="894">
        <v>60200540</v>
      </c>
      <c r="D289" s="895" t="s">
        <v>2747</v>
      </c>
      <c r="E289" s="896"/>
      <c r="F289" s="905">
        <v>13358</v>
      </c>
      <c r="G289" s="1360"/>
      <c r="H289" s="744"/>
    </row>
    <row r="290" spans="1:8" ht="45">
      <c r="A290" s="473">
        <f t="shared" si="5"/>
        <v>287</v>
      </c>
      <c r="B290" s="893">
        <v>1647</v>
      </c>
      <c r="C290" s="897">
        <v>60200541</v>
      </c>
      <c r="D290" s="898" t="s">
        <v>2748</v>
      </c>
      <c r="E290" s="899"/>
      <c r="F290" s="905">
        <v>16817</v>
      </c>
      <c r="G290" s="1360"/>
      <c r="H290" s="744"/>
    </row>
    <row r="291" spans="1:8" ht="60">
      <c r="A291" s="473">
        <f t="shared" si="5"/>
        <v>288</v>
      </c>
      <c r="B291" s="900">
        <v>1644</v>
      </c>
      <c r="C291" s="894">
        <v>21310001</v>
      </c>
      <c r="D291" s="895" t="s">
        <v>2749</v>
      </c>
      <c r="E291" s="896"/>
      <c r="F291" s="905">
        <v>16629</v>
      </c>
      <c r="G291" s="1360"/>
      <c r="H291" s="744"/>
    </row>
    <row r="292" spans="1:8" ht="60.75" thickBot="1">
      <c r="A292" s="827">
        <f t="shared" si="5"/>
        <v>289</v>
      </c>
      <c r="B292" s="901">
        <v>1645</v>
      </c>
      <c r="C292" s="902">
        <v>41180001</v>
      </c>
      <c r="D292" s="903" t="s">
        <v>2750</v>
      </c>
      <c r="E292" s="904"/>
      <c r="F292" s="906">
        <v>21629</v>
      </c>
      <c r="G292" s="1361"/>
      <c r="H292" s="744"/>
    </row>
    <row r="293" spans="1:8" ht="30">
      <c r="A293" s="473">
        <f t="shared" si="5"/>
        <v>290</v>
      </c>
      <c r="B293" s="912">
        <v>1583</v>
      </c>
      <c r="C293" s="913">
        <v>39000001</v>
      </c>
      <c r="D293" s="914" t="s">
        <v>2753</v>
      </c>
      <c r="E293" s="915" t="s">
        <v>2754</v>
      </c>
      <c r="F293" s="916">
        <v>45</v>
      </c>
      <c r="G293" s="1362" t="s">
        <v>2752</v>
      </c>
      <c r="H293" s="744"/>
    </row>
    <row r="294" spans="1:8" ht="17.25" customHeight="1">
      <c r="A294" s="473">
        <f t="shared" si="5"/>
        <v>291</v>
      </c>
      <c r="B294" s="907">
        <v>1640</v>
      </c>
      <c r="C294" s="908">
        <v>38950001</v>
      </c>
      <c r="D294" s="909" t="s">
        <v>2755</v>
      </c>
      <c r="E294" s="910" t="s">
        <v>2754</v>
      </c>
      <c r="F294" s="911">
        <v>65</v>
      </c>
      <c r="G294" s="1362"/>
      <c r="H294" s="744"/>
    </row>
    <row r="295" spans="1:8" ht="30.75" thickBot="1">
      <c r="A295" s="734">
        <f t="shared" si="5"/>
        <v>292</v>
      </c>
      <c r="B295" s="936">
        <v>1607</v>
      </c>
      <c r="C295" s="937">
        <v>36390001</v>
      </c>
      <c r="D295" s="938" t="s">
        <v>2756</v>
      </c>
      <c r="E295" s="939" t="s">
        <v>2754</v>
      </c>
      <c r="F295" s="940">
        <v>105</v>
      </c>
      <c r="G295" s="1362"/>
      <c r="H295" s="744"/>
    </row>
    <row r="296" spans="1:8" ht="15" customHeight="1">
      <c r="A296" s="471">
        <f t="shared" si="5"/>
        <v>293</v>
      </c>
      <c r="B296" s="941">
        <v>1698</v>
      </c>
      <c r="C296" s="942" t="s">
        <v>2242</v>
      </c>
      <c r="D296" s="943" t="s">
        <v>2243</v>
      </c>
      <c r="E296" s="944" t="s">
        <v>2218</v>
      </c>
      <c r="F296" s="945">
        <v>835</v>
      </c>
      <c r="G296" s="1348" t="s">
        <v>2241</v>
      </c>
      <c r="H296" s="744"/>
    </row>
    <row r="297" spans="1:8" ht="15">
      <c r="A297" s="473">
        <f t="shared" si="5"/>
        <v>294</v>
      </c>
      <c r="B297" s="917">
        <v>1701</v>
      </c>
      <c r="C297" s="918" t="s">
        <v>2248</v>
      </c>
      <c r="D297" s="919" t="s">
        <v>2249</v>
      </c>
      <c r="E297" s="920" t="s">
        <v>2250</v>
      </c>
      <c r="F297" s="933">
        <v>1445</v>
      </c>
      <c r="G297" s="1349"/>
      <c r="H297" s="744"/>
    </row>
    <row r="298" spans="1:8" ht="15">
      <c r="A298" s="475">
        <f t="shared" si="5"/>
        <v>295</v>
      </c>
      <c r="B298" s="917">
        <v>1699</v>
      </c>
      <c r="C298" s="918" t="s">
        <v>2244</v>
      </c>
      <c r="D298" s="919" t="s">
        <v>2245</v>
      </c>
      <c r="E298" s="920" t="s">
        <v>2218</v>
      </c>
      <c r="F298" s="933">
        <v>390</v>
      </c>
      <c r="G298" s="1349"/>
      <c r="H298" s="744"/>
    </row>
    <row r="299" spans="1:8" ht="15">
      <c r="A299" s="475">
        <f t="shared" si="5"/>
        <v>296</v>
      </c>
      <c r="B299" s="917">
        <v>1700</v>
      </c>
      <c r="C299" s="918" t="s">
        <v>2246</v>
      </c>
      <c r="D299" s="919" t="s">
        <v>2247</v>
      </c>
      <c r="E299" s="920" t="s">
        <v>2218</v>
      </c>
      <c r="F299" s="933">
        <v>390</v>
      </c>
      <c r="G299" s="1349"/>
      <c r="H299" s="744"/>
    </row>
    <row r="300" spans="1:8" ht="15">
      <c r="A300" s="475">
        <f t="shared" si="5"/>
        <v>297</v>
      </c>
      <c r="B300" s="921">
        <v>1697</v>
      </c>
      <c r="C300" s="922" t="s">
        <v>2239</v>
      </c>
      <c r="D300" s="923" t="s">
        <v>2240</v>
      </c>
      <c r="E300" s="924" t="s">
        <v>2218</v>
      </c>
      <c r="F300" s="934">
        <v>465</v>
      </c>
      <c r="G300" s="1349"/>
      <c r="H300" s="744"/>
    </row>
    <row r="301" spans="1:8" ht="15">
      <c r="A301" s="475">
        <f t="shared" si="5"/>
        <v>298</v>
      </c>
      <c r="B301" s="921">
        <v>1648</v>
      </c>
      <c r="C301" s="925" t="s">
        <v>2757</v>
      </c>
      <c r="D301" s="926" t="s">
        <v>2758</v>
      </c>
      <c r="E301" s="920" t="s">
        <v>2255</v>
      </c>
      <c r="F301" s="933">
        <v>90</v>
      </c>
      <c r="G301" s="1349"/>
      <c r="H301" s="744"/>
    </row>
    <row r="302" spans="1:8" ht="15">
      <c r="A302" s="475">
        <f t="shared" si="5"/>
        <v>299</v>
      </c>
      <c r="B302" s="917">
        <v>1702</v>
      </c>
      <c r="C302" s="918" t="s">
        <v>2251</v>
      </c>
      <c r="D302" s="919" t="s">
        <v>2252</v>
      </c>
      <c r="E302" s="920" t="s">
        <v>2218</v>
      </c>
      <c r="F302" s="933">
        <v>180</v>
      </c>
      <c r="G302" s="1349"/>
      <c r="H302" s="744"/>
    </row>
    <row r="303" spans="1:8" ht="15">
      <c r="A303" s="475">
        <f t="shared" si="5"/>
        <v>300</v>
      </c>
      <c r="B303" s="917">
        <v>1703</v>
      </c>
      <c r="C303" s="918" t="s">
        <v>2253</v>
      </c>
      <c r="D303" s="919" t="s">
        <v>2254</v>
      </c>
      <c r="E303" s="920" t="s">
        <v>2255</v>
      </c>
      <c r="F303" s="933">
        <v>1335</v>
      </c>
      <c r="G303" s="1349"/>
      <c r="H303" s="744"/>
    </row>
    <row r="304" spans="1:8" ht="15">
      <c r="A304" s="475">
        <f t="shared" si="5"/>
        <v>301</v>
      </c>
      <c r="B304" s="917">
        <v>1704</v>
      </c>
      <c r="C304" s="918" t="s">
        <v>2256</v>
      </c>
      <c r="D304" s="919" t="s">
        <v>2759</v>
      </c>
      <c r="E304" s="920" t="s">
        <v>2218</v>
      </c>
      <c r="F304" s="933">
        <v>230</v>
      </c>
      <c r="G304" s="1349"/>
      <c r="H304" s="744"/>
    </row>
    <row r="305" spans="1:8" ht="15">
      <c r="A305" s="475">
        <f t="shared" si="5"/>
        <v>302</v>
      </c>
      <c r="B305" s="917">
        <v>1649</v>
      </c>
      <c r="C305" s="918" t="s">
        <v>2760</v>
      </c>
      <c r="D305" s="919" t="s">
        <v>2761</v>
      </c>
      <c r="E305" s="920" t="s">
        <v>2218</v>
      </c>
      <c r="F305" s="933">
        <v>140</v>
      </c>
      <c r="G305" s="1349"/>
      <c r="H305" s="744"/>
    </row>
    <row r="306" spans="1:8" ht="15">
      <c r="A306" s="475">
        <f t="shared" si="5"/>
        <v>303</v>
      </c>
      <c r="B306" s="917">
        <v>1705</v>
      </c>
      <c r="C306" s="918" t="s">
        <v>2257</v>
      </c>
      <c r="D306" s="919" t="s">
        <v>2258</v>
      </c>
      <c r="E306" s="920" t="s">
        <v>2218</v>
      </c>
      <c r="F306" s="933">
        <v>15</v>
      </c>
      <c r="G306" s="1349"/>
      <c r="H306" s="744"/>
    </row>
    <row r="307" spans="1:8" ht="15">
      <c r="A307" s="475">
        <f t="shared" si="5"/>
        <v>304</v>
      </c>
      <c r="B307" s="917">
        <v>1706</v>
      </c>
      <c r="C307" s="918" t="s">
        <v>2259</v>
      </c>
      <c r="D307" s="919" t="s">
        <v>2260</v>
      </c>
      <c r="E307" s="920" t="s">
        <v>2218</v>
      </c>
      <c r="F307" s="933">
        <v>15</v>
      </c>
      <c r="G307" s="1349"/>
      <c r="H307" s="744"/>
    </row>
    <row r="308" spans="1:8" ht="15">
      <c r="A308" s="475">
        <f t="shared" si="5"/>
        <v>305</v>
      </c>
      <c r="B308" s="917">
        <v>1707</v>
      </c>
      <c r="C308" s="927" t="s">
        <v>2261</v>
      </c>
      <c r="D308" s="928" t="s">
        <v>2262</v>
      </c>
      <c r="E308" s="920" t="s">
        <v>2218</v>
      </c>
      <c r="F308" s="933">
        <v>15</v>
      </c>
      <c r="G308" s="1349"/>
      <c r="H308" s="744"/>
    </row>
    <row r="309" spans="1:8" ht="15.75" thickBot="1">
      <c r="A309" s="489">
        <f t="shared" si="5"/>
        <v>306</v>
      </c>
      <c r="B309" s="929">
        <v>1708</v>
      </c>
      <c r="C309" s="930" t="s">
        <v>2263</v>
      </c>
      <c r="D309" s="931" t="s">
        <v>2264</v>
      </c>
      <c r="E309" s="932" t="s">
        <v>2218</v>
      </c>
      <c r="F309" s="935">
        <v>60</v>
      </c>
      <c r="G309" s="1350"/>
      <c r="H309" s="744"/>
    </row>
    <row r="310" spans="1:8" ht="15.75">
      <c r="F310" s="73">
        <f>SUMPRODUCT(F4:F309,H4:H309)</f>
        <v>0</v>
      </c>
      <c r="H310" s="74">
        <f>SUM(H4:H309)</f>
        <v>0</v>
      </c>
    </row>
  </sheetData>
  <sheetProtection password="CCEB" sheet="1" objects="1" scenarios="1"/>
  <mergeCells count="25">
    <mergeCell ref="G186:G197"/>
    <mergeCell ref="G207:G219"/>
    <mergeCell ref="G151:G152"/>
    <mergeCell ref="G158:G174"/>
    <mergeCell ref="G242:G263"/>
    <mergeCell ref="G203:G206"/>
    <mergeCell ref="G141:G150"/>
    <mergeCell ref="G113:G140"/>
    <mergeCell ref="G153:G157"/>
    <mergeCell ref="G104:G112"/>
    <mergeCell ref="G175:G185"/>
    <mergeCell ref="A1:C1"/>
    <mergeCell ref="F1:H1"/>
    <mergeCell ref="A2:H2"/>
    <mergeCell ref="G4:G55"/>
    <mergeCell ref="G56:G103"/>
    <mergeCell ref="G296:G309"/>
    <mergeCell ref="G198:G202"/>
    <mergeCell ref="G235:G241"/>
    <mergeCell ref="G232:G234"/>
    <mergeCell ref="G220:G227"/>
    <mergeCell ref="G288:G292"/>
    <mergeCell ref="G293:G295"/>
    <mergeCell ref="G264:G287"/>
    <mergeCell ref="G228:G231"/>
  </mergeCells>
  <hyperlinks>
    <hyperlink ref="F1" location="МЕНЮ" display="В МЕНЮ"/>
    <hyperlink ref="D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85"/>
  <sheetViews>
    <sheetView workbookViewId="0">
      <pane ySplit="3" topLeftCell="A4" activePane="bottomLeft" state="frozen"/>
      <selection pane="bottomLeft" activeCell="A2" sqref="A2:F2"/>
    </sheetView>
  </sheetViews>
  <sheetFormatPr defaultRowHeight="12.75"/>
  <cols>
    <col min="1" max="1" width="4.7109375" style="59" bestFit="1" customWidth="1"/>
    <col min="2" max="2" width="9.140625" style="59"/>
    <col min="3" max="3" width="16" style="59" customWidth="1"/>
    <col min="4" max="4" width="74.85546875" style="59" customWidth="1"/>
    <col min="5" max="5" width="14.140625" style="59" customWidth="1"/>
    <col min="6" max="6" width="8.85546875" style="43" customWidth="1"/>
  </cols>
  <sheetData>
    <row r="1" spans="1:7" s="24" customFormat="1" ht="20.100000000000001" customHeight="1">
      <c r="A1" s="1337" t="s">
        <v>852</v>
      </c>
      <c r="B1" s="1337"/>
      <c r="C1" s="1337"/>
      <c r="D1" s="607" t="s">
        <v>2500</v>
      </c>
      <c r="E1" s="1338" t="s">
        <v>1561</v>
      </c>
      <c r="F1" s="1338"/>
    </row>
    <row r="2" spans="1:7" s="24" customFormat="1" ht="20.100000000000001" customHeight="1">
      <c r="A2" s="1337" t="s">
        <v>847</v>
      </c>
      <c r="B2" s="1337"/>
      <c r="C2" s="1337"/>
      <c r="D2" s="1337"/>
      <c r="E2" s="1337"/>
      <c r="F2" s="1337"/>
    </row>
    <row r="3" spans="1:7" ht="48" thickBot="1">
      <c r="A3" s="411" t="s">
        <v>433</v>
      </c>
      <c r="B3" s="411" t="s">
        <v>890</v>
      </c>
      <c r="C3" s="410" t="s">
        <v>761</v>
      </c>
      <c r="D3" s="410" t="s">
        <v>101</v>
      </c>
      <c r="E3" s="411" t="s">
        <v>816</v>
      </c>
      <c r="F3" s="410" t="s">
        <v>815</v>
      </c>
      <c r="G3" s="3"/>
    </row>
    <row r="4" spans="1:7" ht="16.5" thickBot="1">
      <c r="A4" s="155"/>
      <c r="B4" s="179"/>
      <c r="C4" s="156"/>
      <c r="D4" s="7" t="s">
        <v>108</v>
      </c>
      <c r="E4" s="11"/>
      <c r="F4" s="149"/>
    </row>
    <row r="5" spans="1:7" ht="15.75">
      <c r="A5" s="157">
        <v>1</v>
      </c>
      <c r="B5" s="435" t="s">
        <v>1450</v>
      </c>
      <c r="C5" s="618" t="s">
        <v>455</v>
      </c>
      <c r="D5" s="448" t="s">
        <v>109</v>
      </c>
      <c r="E5" s="449">
        <v>966</v>
      </c>
      <c r="F5" s="150"/>
    </row>
    <row r="6" spans="1:7" ht="15.75">
      <c r="A6" s="158">
        <f>A5+1</f>
        <v>2</v>
      </c>
      <c r="B6" s="464" t="s">
        <v>1599</v>
      </c>
      <c r="C6" s="432" t="s">
        <v>456</v>
      </c>
      <c r="D6" s="4" t="s">
        <v>110</v>
      </c>
      <c r="E6" s="20">
        <v>1176</v>
      </c>
      <c r="F6" s="150"/>
    </row>
    <row r="7" spans="1:7" ht="15.75">
      <c r="A7" s="158">
        <f t="shared" ref="A7:A70" si="0">A6+1</f>
        <v>3</v>
      </c>
      <c r="B7" s="464" t="s">
        <v>1600</v>
      </c>
      <c r="C7" s="432" t="s">
        <v>457</v>
      </c>
      <c r="D7" s="4" t="s">
        <v>111</v>
      </c>
      <c r="E7" s="20">
        <v>252</v>
      </c>
      <c r="F7" s="150"/>
    </row>
    <row r="8" spans="1:7" ht="15.75">
      <c r="A8" s="158">
        <f t="shared" si="0"/>
        <v>4</v>
      </c>
      <c r="B8" s="464" t="s">
        <v>1601</v>
      </c>
      <c r="C8" s="432" t="s">
        <v>2531</v>
      </c>
      <c r="D8" s="4" t="s">
        <v>737</v>
      </c>
      <c r="E8" s="20">
        <v>451.5</v>
      </c>
      <c r="F8" s="150"/>
    </row>
    <row r="9" spans="1:7" ht="15.75">
      <c r="A9" s="158">
        <f t="shared" si="0"/>
        <v>5</v>
      </c>
      <c r="B9" s="464" t="s">
        <v>1602</v>
      </c>
      <c r="C9" s="432" t="s">
        <v>458</v>
      </c>
      <c r="D9" s="4" t="s">
        <v>112</v>
      </c>
      <c r="E9" s="20">
        <v>1701</v>
      </c>
      <c r="F9" s="150"/>
    </row>
    <row r="10" spans="1:7" ht="31.5">
      <c r="A10" s="158">
        <f t="shared" si="0"/>
        <v>6</v>
      </c>
      <c r="B10" s="464" t="s">
        <v>1603</v>
      </c>
      <c r="C10" s="432" t="s">
        <v>459</v>
      </c>
      <c r="D10" s="4" t="s">
        <v>113</v>
      </c>
      <c r="E10" s="20">
        <v>252</v>
      </c>
      <c r="F10" s="150"/>
    </row>
    <row r="11" spans="1:7" ht="31.5">
      <c r="A11" s="158">
        <f t="shared" si="0"/>
        <v>7</v>
      </c>
      <c r="B11" s="464" t="s">
        <v>1997</v>
      </c>
      <c r="C11" s="432">
        <v>42333647</v>
      </c>
      <c r="D11" s="4" t="s">
        <v>1604</v>
      </c>
      <c r="E11" s="20">
        <v>472.5</v>
      </c>
      <c r="F11" s="150"/>
    </row>
    <row r="12" spans="1:7" ht="31.5">
      <c r="A12" s="158">
        <f t="shared" si="0"/>
        <v>8</v>
      </c>
      <c r="B12" s="464" t="s">
        <v>1605</v>
      </c>
      <c r="C12" s="432" t="s">
        <v>460</v>
      </c>
      <c r="D12" s="4" t="s">
        <v>114</v>
      </c>
      <c r="E12" s="20">
        <v>1816.5</v>
      </c>
      <c r="F12" s="150"/>
    </row>
    <row r="13" spans="1:7" ht="31.5">
      <c r="A13" s="158">
        <f t="shared" si="0"/>
        <v>9</v>
      </c>
      <c r="B13" s="464" t="s">
        <v>1606</v>
      </c>
      <c r="C13" s="432" t="s">
        <v>461</v>
      </c>
      <c r="D13" s="4" t="s">
        <v>115</v>
      </c>
      <c r="E13" s="20">
        <v>252</v>
      </c>
      <c r="F13" s="150"/>
    </row>
    <row r="14" spans="1:7" ht="31.5">
      <c r="A14" s="158">
        <f t="shared" si="0"/>
        <v>10</v>
      </c>
      <c r="B14" s="464" t="s">
        <v>1607</v>
      </c>
      <c r="C14" s="432"/>
      <c r="D14" s="4" t="s">
        <v>724</v>
      </c>
      <c r="E14" s="20">
        <v>31.5</v>
      </c>
      <c r="F14" s="150"/>
    </row>
    <row r="15" spans="1:7" ht="31.5">
      <c r="A15" s="158">
        <f t="shared" si="0"/>
        <v>11</v>
      </c>
      <c r="B15" s="464" t="s">
        <v>1608</v>
      </c>
      <c r="C15" s="432" t="s">
        <v>1639</v>
      </c>
      <c r="D15" s="4" t="s">
        <v>436</v>
      </c>
      <c r="E15" s="20">
        <v>451.5</v>
      </c>
      <c r="F15" s="150"/>
    </row>
    <row r="16" spans="1:7" ht="31.5">
      <c r="A16" s="158">
        <f t="shared" si="0"/>
        <v>12</v>
      </c>
      <c r="B16" s="464" t="s">
        <v>2532</v>
      </c>
      <c r="C16" s="432" t="s">
        <v>2533</v>
      </c>
      <c r="D16" s="4" t="s">
        <v>2534</v>
      </c>
      <c r="E16" s="625">
        <v>1701</v>
      </c>
      <c r="F16" s="150"/>
    </row>
    <row r="17" spans="1:6" ht="15.75">
      <c r="A17" s="158">
        <f t="shared" si="0"/>
        <v>13</v>
      </c>
      <c r="B17" s="464" t="s">
        <v>1609</v>
      </c>
      <c r="C17" s="432" t="s">
        <v>462</v>
      </c>
      <c r="D17" s="4" t="s">
        <v>116</v>
      </c>
      <c r="E17" s="20">
        <v>252</v>
      </c>
      <c r="F17" s="150"/>
    </row>
    <row r="18" spans="1:6" ht="15.75">
      <c r="A18" s="158">
        <f t="shared" si="0"/>
        <v>14</v>
      </c>
      <c r="B18" s="464" t="s">
        <v>1610</v>
      </c>
      <c r="C18" s="432" t="s">
        <v>2535</v>
      </c>
      <c r="D18" s="4" t="s">
        <v>1611</v>
      </c>
      <c r="E18" s="20">
        <v>472.5</v>
      </c>
      <c r="F18" s="150"/>
    </row>
    <row r="19" spans="1:6" ht="15.75">
      <c r="A19" s="158">
        <f t="shared" si="0"/>
        <v>15</v>
      </c>
      <c r="B19" s="464" t="s">
        <v>1612</v>
      </c>
      <c r="C19" s="432" t="s">
        <v>463</v>
      </c>
      <c r="D19" s="4" t="s">
        <v>117</v>
      </c>
      <c r="E19" s="20">
        <v>1816.5</v>
      </c>
      <c r="F19" s="150"/>
    </row>
    <row r="20" spans="1:6" ht="15.75">
      <c r="A20" s="183">
        <f t="shared" si="0"/>
        <v>16</v>
      </c>
      <c r="B20" s="464" t="s">
        <v>1613</v>
      </c>
      <c r="C20" s="432" t="s">
        <v>1614</v>
      </c>
      <c r="D20" s="4" t="s">
        <v>118</v>
      </c>
      <c r="E20" s="20">
        <v>252</v>
      </c>
      <c r="F20" s="150"/>
    </row>
    <row r="21" spans="1:6" ht="15.75">
      <c r="A21" s="158">
        <f t="shared" si="0"/>
        <v>17</v>
      </c>
      <c r="B21" s="464" t="s">
        <v>1615</v>
      </c>
      <c r="C21" s="432" t="s">
        <v>1616</v>
      </c>
      <c r="D21" s="4" t="s">
        <v>735</v>
      </c>
      <c r="E21" s="20">
        <v>483</v>
      </c>
      <c r="F21" s="150"/>
    </row>
    <row r="22" spans="1:6" ht="15.75">
      <c r="A22" s="158">
        <f t="shared" si="0"/>
        <v>18</v>
      </c>
      <c r="B22" s="464" t="s">
        <v>1617</v>
      </c>
      <c r="C22" s="432" t="s">
        <v>2536</v>
      </c>
      <c r="D22" s="4" t="s">
        <v>119</v>
      </c>
      <c r="E22" s="20">
        <v>1932</v>
      </c>
      <c r="F22" s="150"/>
    </row>
    <row r="23" spans="1:6" ht="15.75">
      <c r="A23" s="158">
        <f t="shared" si="0"/>
        <v>19</v>
      </c>
      <c r="B23" s="464" t="s">
        <v>1618</v>
      </c>
      <c r="C23" s="432" t="s">
        <v>464</v>
      </c>
      <c r="D23" s="4" t="s">
        <v>120</v>
      </c>
      <c r="E23" s="20">
        <v>546</v>
      </c>
      <c r="F23" s="150"/>
    </row>
    <row r="24" spans="1:6" ht="15.75">
      <c r="A24" s="158">
        <f t="shared" si="0"/>
        <v>20</v>
      </c>
      <c r="B24" s="464" t="s">
        <v>1619</v>
      </c>
      <c r="C24" s="432" t="s">
        <v>465</v>
      </c>
      <c r="D24" s="4" t="s">
        <v>121</v>
      </c>
      <c r="E24" s="20">
        <v>2845.5</v>
      </c>
      <c r="F24" s="150"/>
    </row>
    <row r="25" spans="1:6" ht="15.75">
      <c r="A25" s="158">
        <f t="shared" si="0"/>
        <v>21</v>
      </c>
      <c r="B25" s="434" t="s">
        <v>1451</v>
      </c>
      <c r="C25" s="432" t="s">
        <v>466</v>
      </c>
      <c r="D25" s="4" t="s">
        <v>1452</v>
      </c>
      <c r="E25" s="20">
        <v>924</v>
      </c>
      <c r="F25" s="150"/>
    </row>
    <row r="26" spans="1:6" ht="15.75">
      <c r="A26" s="158">
        <f t="shared" si="0"/>
        <v>22</v>
      </c>
      <c r="B26" s="464" t="s">
        <v>1620</v>
      </c>
      <c r="C26" s="432" t="s">
        <v>467</v>
      </c>
      <c r="D26" s="4" t="s">
        <v>122</v>
      </c>
      <c r="E26" s="20">
        <v>1186.5</v>
      </c>
      <c r="F26" s="150"/>
    </row>
    <row r="27" spans="1:6" ht="15.75">
      <c r="A27" s="158">
        <f t="shared" si="0"/>
        <v>23</v>
      </c>
      <c r="B27" s="464" t="s">
        <v>1621</v>
      </c>
      <c r="C27" s="432" t="s">
        <v>468</v>
      </c>
      <c r="D27" s="4" t="s">
        <v>123</v>
      </c>
      <c r="E27" s="20">
        <v>1281</v>
      </c>
      <c r="F27" s="150"/>
    </row>
    <row r="28" spans="1:6" ht="15.75">
      <c r="A28" s="158">
        <f t="shared" si="0"/>
        <v>24</v>
      </c>
      <c r="B28" s="464" t="s">
        <v>1622</v>
      </c>
      <c r="C28" s="432" t="s">
        <v>469</v>
      </c>
      <c r="D28" s="4" t="s">
        <v>124</v>
      </c>
      <c r="E28" s="20">
        <v>472.5</v>
      </c>
      <c r="F28" s="150"/>
    </row>
    <row r="29" spans="1:6" ht="15.75">
      <c r="A29" s="158">
        <f t="shared" si="0"/>
        <v>25</v>
      </c>
      <c r="B29" s="464" t="s">
        <v>1623</v>
      </c>
      <c r="C29" s="432" t="s">
        <v>470</v>
      </c>
      <c r="D29" s="4" t="s">
        <v>125</v>
      </c>
      <c r="E29" s="20">
        <v>2415</v>
      </c>
      <c r="F29" s="150"/>
    </row>
    <row r="30" spans="1:6" ht="15.75">
      <c r="A30" s="158">
        <f t="shared" si="0"/>
        <v>26</v>
      </c>
      <c r="B30" s="434" t="s">
        <v>1495</v>
      </c>
      <c r="C30" s="432" t="s">
        <v>471</v>
      </c>
      <c r="D30" s="4" t="s">
        <v>1496</v>
      </c>
      <c r="E30" s="20">
        <v>1386</v>
      </c>
      <c r="F30" s="150"/>
    </row>
    <row r="31" spans="1:6" ht="15.75">
      <c r="A31" s="158">
        <f t="shared" si="0"/>
        <v>27</v>
      </c>
      <c r="B31" s="464" t="s">
        <v>1624</v>
      </c>
      <c r="C31" s="432" t="s">
        <v>472</v>
      </c>
      <c r="D31" s="4" t="s">
        <v>126</v>
      </c>
      <c r="E31" s="20">
        <v>3643.5</v>
      </c>
      <c r="F31" s="150"/>
    </row>
    <row r="32" spans="1:6" ht="15.75">
      <c r="A32" s="158">
        <f t="shared" si="0"/>
        <v>28</v>
      </c>
      <c r="B32" s="464" t="s">
        <v>1625</v>
      </c>
      <c r="C32" s="432" t="s">
        <v>1626</v>
      </c>
      <c r="D32" s="4" t="s">
        <v>726</v>
      </c>
      <c r="E32" s="20">
        <v>619.5</v>
      </c>
      <c r="F32" s="150"/>
    </row>
    <row r="33" spans="1:6" ht="31.5">
      <c r="A33" s="158">
        <f t="shared" si="0"/>
        <v>29</v>
      </c>
      <c r="B33" s="464" t="s">
        <v>1627</v>
      </c>
      <c r="C33" s="432" t="s">
        <v>473</v>
      </c>
      <c r="D33" s="4" t="s">
        <v>127</v>
      </c>
      <c r="E33" s="20">
        <v>4231.5</v>
      </c>
      <c r="F33" s="150"/>
    </row>
    <row r="34" spans="1:6" ht="31.5">
      <c r="A34" s="158">
        <f t="shared" si="0"/>
        <v>30</v>
      </c>
      <c r="B34" s="464" t="s">
        <v>1628</v>
      </c>
      <c r="C34" s="432" t="s">
        <v>474</v>
      </c>
      <c r="D34" s="4" t="s">
        <v>128</v>
      </c>
      <c r="E34" s="20">
        <v>4231.5</v>
      </c>
      <c r="F34" s="150"/>
    </row>
    <row r="35" spans="1:6" ht="31.5">
      <c r="A35" s="158">
        <f t="shared" si="0"/>
        <v>31</v>
      </c>
      <c r="B35" s="464" t="s">
        <v>1629</v>
      </c>
      <c r="C35" s="432" t="s">
        <v>475</v>
      </c>
      <c r="D35" s="4" t="s">
        <v>129</v>
      </c>
      <c r="E35" s="20">
        <v>4231.5</v>
      </c>
      <c r="F35" s="150"/>
    </row>
    <row r="36" spans="1:6" ht="15.75">
      <c r="A36" s="158">
        <f t="shared" si="0"/>
        <v>32</v>
      </c>
      <c r="B36" s="464" t="s">
        <v>1630</v>
      </c>
      <c r="C36" s="432" t="s">
        <v>476</v>
      </c>
      <c r="D36" s="4" t="s">
        <v>130</v>
      </c>
      <c r="E36" s="20">
        <v>5040</v>
      </c>
      <c r="F36" s="150"/>
    </row>
    <row r="37" spans="1:6" ht="31.5">
      <c r="A37" s="158">
        <f t="shared" si="0"/>
        <v>33</v>
      </c>
      <c r="B37" s="464" t="s">
        <v>1631</v>
      </c>
      <c r="C37" s="432" t="s">
        <v>477</v>
      </c>
      <c r="D37" s="4" t="s">
        <v>131</v>
      </c>
      <c r="E37" s="20">
        <v>4966.5</v>
      </c>
      <c r="F37" s="150"/>
    </row>
    <row r="38" spans="1:6" ht="15.75">
      <c r="A38" s="158">
        <f t="shared" si="0"/>
        <v>34</v>
      </c>
      <c r="B38" s="464" t="s">
        <v>1632</v>
      </c>
      <c r="C38" s="432" t="s">
        <v>478</v>
      </c>
      <c r="D38" s="4" t="s">
        <v>132</v>
      </c>
      <c r="E38" s="20">
        <v>2016</v>
      </c>
      <c r="F38" s="150"/>
    </row>
    <row r="39" spans="1:6" ht="15.75">
      <c r="A39" s="158">
        <f t="shared" si="0"/>
        <v>35</v>
      </c>
      <c r="B39" s="464" t="s">
        <v>1633</v>
      </c>
      <c r="C39" s="432" t="s">
        <v>479</v>
      </c>
      <c r="D39" s="4" t="s">
        <v>133</v>
      </c>
      <c r="E39" s="20">
        <v>6058.5</v>
      </c>
      <c r="F39" s="150"/>
    </row>
    <row r="40" spans="1:6" ht="31.5">
      <c r="A40" s="158">
        <f t="shared" si="0"/>
        <v>36</v>
      </c>
      <c r="B40" s="464" t="s">
        <v>1634</v>
      </c>
      <c r="C40" s="432" t="s">
        <v>480</v>
      </c>
      <c r="D40" s="4" t="s">
        <v>134</v>
      </c>
      <c r="E40" s="20">
        <v>2110.5</v>
      </c>
      <c r="F40" s="150"/>
    </row>
    <row r="41" spans="1:6" ht="31.5">
      <c r="A41" s="158">
        <f t="shared" si="0"/>
        <v>37</v>
      </c>
      <c r="B41" s="464" t="s">
        <v>1635</v>
      </c>
      <c r="C41" s="432" t="s">
        <v>481</v>
      </c>
      <c r="D41" s="4" t="s">
        <v>482</v>
      </c>
      <c r="E41" s="20">
        <v>6384</v>
      </c>
      <c r="F41" s="150"/>
    </row>
    <row r="42" spans="1:6" ht="15.75">
      <c r="A42" s="158">
        <f t="shared" si="0"/>
        <v>38</v>
      </c>
      <c r="B42" s="434" t="s">
        <v>1446</v>
      </c>
      <c r="C42" s="432" t="s">
        <v>483</v>
      </c>
      <c r="D42" s="4" t="s">
        <v>1447</v>
      </c>
      <c r="E42" s="20">
        <v>2698.5</v>
      </c>
      <c r="F42" s="150"/>
    </row>
    <row r="43" spans="1:6" ht="15.75">
      <c r="A43" s="158">
        <f t="shared" si="0"/>
        <v>39</v>
      </c>
      <c r="B43" s="434" t="s">
        <v>1463</v>
      </c>
      <c r="C43" s="432" t="s">
        <v>484</v>
      </c>
      <c r="D43" s="4" t="s">
        <v>1464</v>
      </c>
      <c r="E43" s="20">
        <v>409.5</v>
      </c>
      <c r="F43" s="150"/>
    </row>
    <row r="44" spans="1:6" ht="15.75">
      <c r="A44" s="158">
        <f t="shared" si="0"/>
        <v>40</v>
      </c>
      <c r="B44" s="434" t="s">
        <v>1461</v>
      </c>
      <c r="C44" s="432" t="s">
        <v>485</v>
      </c>
      <c r="D44" s="4" t="s">
        <v>1462</v>
      </c>
      <c r="E44" s="20">
        <v>2016</v>
      </c>
      <c r="F44" s="150"/>
    </row>
    <row r="45" spans="1:6" ht="15.75">
      <c r="A45" s="158">
        <f t="shared" si="0"/>
        <v>41</v>
      </c>
      <c r="B45" s="434" t="s">
        <v>1466</v>
      </c>
      <c r="C45" s="432" t="s">
        <v>486</v>
      </c>
      <c r="D45" s="4" t="s">
        <v>1467</v>
      </c>
      <c r="E45" s="20">
        <v>430.5</v>
      </c>
      <c r="F45" s="150"/>
    </row>
    <row r="46" spans="1:6" ht="31.5">
      <c r="A46" s="158">
        <f t="shared" si="0"/>
        <v>42</v>
      </c>
      <c r="B46" s="434" t="s">
        <v>1465</v>
      </c>
      <c r="C46" s="432" t="s">
        <v>487</v>
      </c>
      <c r="D46" s="4" t="s">
        <v>2537</v>
      </c>
      <c r="E46" s="20">
        <v>2184</v>
      </c>
      <c r="F46" s="150"/>
    </row>
    <row r="47" spans="1:6" ht="15.75">
      <c r="A47" s="158">
        <f t="shared" si="0"/>
        <v>43</v>
      </c>
      <c r="B47" s="434" t="s">
        <v>1460</v>
      </c>
      <c r="C47" s="432" t="s">
        <v>488</v>
      </c>
      <c r="D47" s="4" t="s">
        <v>1459</v>
      </c>
      <c r="E47" s="20">
        <v>430.5</v>
      </c>
      <c r="F47" s="150"/>
    </row>
    <row r="48" spans="1:6" ht="15.75">
      <c r="A48" s="158">
        <f t="shared" si="0"/>
        <v>44</v>
      </c>
      <c r="B48" s="434" t="s">
        <v>1457</v>
      </c>
      <c r="C48" s="432" t="s">
        <v>489</v>
      </c>
      <c r="D48" s="4" t="s">
        <v>1458</v>
      </c>
      <c r="E48" s="20">
        <v>2289</v>
      </c>
      <c r="F48" s="150"/>
    </row>
    <row r="49" spans="1:6" ht="15.75">
      <c r="A49" s="158">
        <f t="shared" si="0"/>
        <v>45</v>
      </c>
      <c r="B49" s="434" t="s">
        <v>1455</v>
      </c>
      <c r="C49" s="432" t="s">
        <v>490</v>
      </c>
      <c r="D49" s="4" t="s">
        <v>1456</v>
      </c>
      <c r="E49" s="20">
        <v>430.5</v>
      </c>
      <c r="F49" s="150"/>
    </row>
    <row r="50" spans="1:6" ht="15.75">
      <c r="A50" s="158">
        <f t="shared" si="0"/>
        <v>46</v>
      </c>
      <c r="B50" s="434" t="s">
        <v>1453</v>
      </c>
      <c r="C50" s="432" t="s">
        <v>491</v>
      </c>
      <c r="D50" s="4" t="s">
        <v>1454</v>
      </c>
      <c r="E50" s="20">
        <v>2289</v>
      </c>
      <c r="F50" s="150"/>
    </row>
    <row r="51" spans="1:6" ht="15.75">
      <c r="A51" s="158">
        <f t="shared" si="0"/>
        <v>47</v>
      </c>
      <c r="B51" s="464" t="s">
        <v>1636</v>
      </c>
      <c r="C51" s="432" t="s">
        <v>492</v>
      </c>
      <c r="D51" s="4" t="s">
        <v>493</v>
      </c>
      <c r="E51" s="20">
        <v>1386</v>
      </c>
      <c r="F51" s="150"/>
    </row>
    <row r="52" spans="1:6" ht="15.75">
      <c r="A52" s="158">
        <f t="shared" si="0"/>
        <v>48</v>
      </c>
      <c r="B52" s="434" t="s">
        <v>1493</v>
      </c>
      <c r="C52" s="432" t="s">
        <v>494</v>
      </c>
      <c r="D52" s="4" t="s">
        <v>1494</v>
      </c>
      <c r="E52" s="20">
        <v>273</v>
      </c>
      <c r="F52" s="150"/>
    </row>
    <row r="53" spans="1:6" ht="15.75">
      <c r="A53" s="158">
        <f t="shared" si="0"/>
        <v>49</v>
      </c>
      <c r="B53" s="464" t="s">
        <v>1637</v>
      </c>
      <c r="C53" s="432" t="s">
        <v>1638</v>
      </c>
      <c r="D53" s="4" t="s">
        <v>437</v>
      </c>
      <c r="E53" s="20">
        <v>672</v>
      </c>
      <c r="F53" s="150"/>
    </row>
    <row r="54" spans="1:6" ht="15.75">
      <c r="A54" s="158">
        <f t="shared" si="0"/>
        <v>50</v>
      </c>
      <c r="B54" s="434" t="s">
        <v>1491</v>
      </c>
      <c r="C54" s="432" t="s">
        <v>495</v>
      </c>
      <c r="D54" s="4" t="s">
        <v>1492</v>
      </c>
      <c r="E54" s="20">
        <v>1239</v>
      </c>
      <c r="F54" s="150"/>
    </row>
    <row r="55" spans="1:6" ht="15.75">
      <c r="A55" s="158">
        <f t="shared" si="0"/>
        <v>51</v>
      </c>
      <c r="B55" s="464" t="s">
        <v>773</v>
      </c>
      <c r="C55" s="432" t="s">
        <v>1639</v>
      </c>
      <c r="D55" s="4" t="s">
        <v>438</v>
      </c>
      <c r="E55" s="20">
        <v>2047.5</v>
      </c>
      <c r="F55" s="150"/>
    </row>
    <row r="56" spans="1:6" ht="15.75">
      <c r="A56" s="158">
        <f t="shared" si="0"/>
        <v>52</v>
      </c>
      <c r="B56" s="434" t="s">
        <v>1448</v>
      </c>
      <c r="C56" s="432" t="s">
        <v>496</v>
      </c>
      <c r="D56" s="4" t="s">
        <v>1449</v>
      </c>
      <c r="E56" s="20">
        <v>2509.5</v>
      </c>
      <c r="F56" s="150"/>
    </row>
    <row r="57" spans="1:6" ht="31.5">
      <c r="A57" s="158">
        <f t="shared" si="0"/>
        <v>53</v>
      </c>
      <c r="B57" s="464" t="s">
        <v>1640</v>
      </c>
      <c r="C57" s="432" t="s">
        <v>497</v>
      </c>
      <c r="D57" s="4" t="s">
        <v>135</v>
      </c>
      <c r="E57" s="20">
        <v>157.5</v>
      </c>
      <c r="F57" s="150"/>
    </row>
    <row r="58" spans="1:6" ht="31.5">
      <c r="A58" s="158">
        <f t="shared" si="0"/>
        <v>54</v>
      </c>
      <c r="B58" s="464" t="s">
        <v>1641</v>
      </c>
      <c r="C58" s="432">
        <v>42333579</v>
      </c>
      <c r="D58" s="4" t="s">
        <v>1642</v>
      </c>
      <c r="E58" s="20">
        <v>357</v>
      </c>
      <c r="F58" s="150"/>
    </row>
    <row r="59" spans="1:6" ht="31.5">
      <c r="A59" s="158">
        <f t="shared" si="0"/>
        <v>55</v>
      </c>
      <c r="B59" s="464" t="s">
        <v>1643</v>
      </c>
      <c r="C59" s="432" t="s">
        <v>498</v>
      </c>
      <c r="D59" s="4" t="s">
        <v>136</v>
      </c>
      <c r="E59" s="20">
        <v>1102.5</v>
      </c>
      <c r="F59" s="150"/>
    </row>
    <row r="60" spans="1:6" ht="31.5">
      <c r="A60" s="158">
        <f t="shared" si="0"/>
        <v>56</v>
      </c>
      <c r="B60" s="464" t="s">
        <v>1644</v>
      </c>
      <c r="C60" s="432" t="s">
        <v>499</v>
      </c>
      <c r="D60" s="4" t="s">
        <v>137</v>
      </c>
      <c r="E60" s="20">
        <v>157.5</v>
      </c>
      <c r="F60" s="150"/>
    </row>
    <row r="61" spans="1:6" ht="31.5">
      <c r="A61" s="158">
        <f t="shared" si="0"/>
        <v>57</v>
      </c>
      <c r="B61" s="464" t="s">
        <v>1645</v>
      </c>
      <c r="C61" s="432">
        <v>42333517</v>
      </c>
      <c r="D61" s="4" t="s">
        <v>1646</v>
      </c>
      <c r="E61" s="20">
        <v>336</v>
      </c>
      <c r="F61" s="150"/>
    </row>
    <row r="62" spans="1:6" ht="31.5">
      <c r="A62" s="158">
        <f t="shared" si="0"/>
        <v>58</v>
      </c>
      <c r="B62" s="464" t="s">
        <v>1647</v>
      </c>
      <c r="C62" s="432" t="s">
        <v>500</v>
      </c>
      <c r="D62" s="4" t="s">
        <v>138</v>
      </c>
      <c r="E62" s="20">
        <v>1029</v>
      </c>
      <c r="F62" s="150"/>
    </row>
    <row r="63" spans="1:6" ht="15.75">
      <c r="A63" s="158">
        <f t="shared" si="0"/>
        <v>59</v>
      </c>
      <c r="B63" s="464" t="s">
        <v>1648</v>
      </c>
      <c r="C63" s="432" t="s">
        <v>501</v>
      </c>
      <c r="D63" s="4" t="s">
        <v>139</v>
      </c>
      <c r="E63" s="20">
        <v>157.5</v>
      </c>
      <c r="F63" s="150"/>
    </row>
    <row r="64" spans="1:6" ht="15.75">
      <c r="A64" s="158">
        <f t="shared" si="0"/>
        <v>60</v>
      </c>
      <c r="B64" s="464" t="s">
        <v>1649</v>
      </c>
      <c r="C64" s="432" t="s">
        <v>2538</v>
      </c>
      <c r="D64" s="4" t="s">
        <v>1650</v>
      </c>
      <c r="E64" s="20">
        <v>357</v>
      </c>
      <c r="F64" s="150"/>
    </row>
    <row r="65" spans="1:6" ht="15.75">
      <c r="A65" s="158">
        <f t="shared" si="0"/>
        <v>61</v>
      </c>
      <c r="B65" s="464" t="s">
        <v>1651</v>
      </c>
      <c r="C65" s="432" t="s">
        <v>502</v>
      </c>
      <c r="D65" s="4" t="s">
        <v>140</v>
      </c>
      <c r="E65" s="20">
        <v>1102.5</v>
      </c>
      <c r="F65" s="150"/>
    </row>
    <row r="66" spans="1:6" ht="15.75">
      <c r="A66" s="158">
        <f t="shared" si="0"/>
        <v>62</v>
      </c>
      <c r="B66" s="464" t="s">
        <v>1652</v>
      </c>
      <c r="C66" s="432" t="s">
        <v>503</v>
      </c>
      <c r="D66" s="4" t="s">
        <v>141</v>
      </c>
      <c r="E66" s="20">
        <v>157.5</v>
      </c>
      <c r="F66" s="150"/>
    </row>
    <row r="67" spans="1:6" ht="15.75">
      <c r="A67" s="158">
        <f t="shared" si="0"/>
        <v>63</v>
      </c>
      <c r="B67" s="464" t="s">
        <v>1653</v>
      </c>
      <c r="C67" s="432" t="s">
        <v>504</v>
      </c>
      <c r="D67" s="4" t="s">
        <v>142</v>
      </c>
      <c r="E67" s="20">
        <v>1176</v>
      </c>
      <c r="F67" s="150"/>
    </row>
    <row r="68" spans="1:6" ht="31.5">
      <c r="A68" s="158">
        <f t="shared" si="0"/>
        <v>64</v>
      </c>
      <c r="B68" s="464" t="s">
        <v>1654</v>
      </c>
      <c r="C68" s="432" t="s">
        <v>505</v>
      </c>
      <c r="D68" s="4" t="s">
        <v>2539</v>
      </c>
      <c r="E68" s="20">
        <v>1690.5</v>
      </c>
      <c r="F68" s="150"/>
    </row>
    <row r="69" spans="1:6" ht="15.75">
      <c r="A69" s="158">
        <f t="shared" si="0"/>
        <v>65</v>
      </c>
      <c r="B69" s="464" t="s">
        <v>2540</v>
      </c>
      <c r="C69" s="619"/>
      <c r="D69" s="4" t="s">
        <v>2541</v>
      </c>
      <c r="E69" s="20">
        <v>273</v>
      </c>
      <c r="F69" s="150"/>
    </row>
    <row r="70" spans="1:6" ht="15.75">
      <c r="A70" s="158">
        <f t="shared" si="0"/>
        <v>66</v>
      </c>
      <c r="B70" s="464" t="s">
        <v>1723</v>
      </c>
      <c r="C70" s="620"/>
      <c r="D70" s="4" t="s">
        <v>2542</v>
      </c>
      <c r="E70" s="20">
        <v>672</v>
      </c>
      <c r="F70" s="150"/>
    </row>
    <row r="71" spans="1:6" ht="31.5">
      <c r="A71" s="158">
        <f t="shared" ref="A71:A154" si="1">A70+1</f>
        <v>67</v>
      </c>
      <c r="B71" s="464" t="s">
        <v>1655</v>
      </c>
      <c r="C71" s="432" t="s">
        <v>1656</v>
      </c>
      <c r="D71" s="4" t="s">
        <v>2543</v>
      </c>
      <c r="E71" s="20">
        <v>1449</v>
      </c>
      <c r="F71" s="150"/>
    </row>
    <row r="72" spans="1:6" ht="15.75">
      <c r="A72" s="158">
        <f t="shared" si="1"/>
        <v>68</v>
      </c>
      <c r="B72" s="464" t="s">
        <v>1657</v>
      </c>
      <c r="C72" s="432" t="s">
        <v>506</v>
      </c>
      <c r="D72" s="4" t="s">
        <v>143</v>
      </c>
      <c r="E72" s="20">
        <v>283.5</v>
      </c>
      <c r="F72" s="150"/>
    </row>
    <row r="73" spans="1:6" ht="15.75">
      <c r="A73" s="158">
        <f t="shared" si="1"/>
        <v>69</v>
      </c>
      <c r="B73" s="464" t="s">
        <v>1658</v>
      </c>
      <c r="C73" s="432" t="s">
        <v>507</v>
      </c>
      <c r="D73" s="4" t="s">
        <v>144</v>
      </c>
      <c r="E73" s="20">
        <v>2509.5</v>
      </c>
      <c r="F73" s="150"/>
    </row>
    <row r="74" spans="1:6" ht="31.5">
      <c r="A74" s="158">
        <f t="shared" si="1"/>
        <v>70</v>
      </c>
      <c r="B74" s="464" t="s">
        <v>1659</v>
      </c>
      <c r="C74" s="432" t="s">
        <v>508</v>
      </c>
      <c r="D74" s="4" t="s">
        <v>145</v>
      </c>
      <c r="E74" s="20">
        <v>1333.5</v>
      </c>
      <c r="F74" s="150"/>
    </row>
    <row r="75" spans="1:6" ht="15.75">
      <c r="A75" s="158">
        <f t="shared" si="1"/>
        <v>71</v>
      </c>
      <c r="B75" s="464" t="s">
        <v>1660</v>
      </c>
      <c r="C75" s="432" t="s">
        <v>509</v>
      </c>
      <c r="D75" s="4" t="s">
        <v>146</v>
      </c>
      <c r="E75" s="20">
        <v>1333.5</v>
      </c>
      <c r="F75" s="150"/>
    </row>
    <row r="76" spans="1:6" ht="15.75">
      <c r="A76" s="158">
        <f t="shared" si="1"/>
        <v>72</v>
      </c>
      <c r="B76" s="464" t="s">
        <v>1661</v>
      </c>
      <c r="C76" s="432" t="s">
        <v>510</v>
      </c>
      <c r="D76" s="4" t="s">
        <v>147</v>
      </c>
      <c r="E76" s="20">
        <v>1333.5</v>
      </c>
      <c r="F76" s="150"/>
    </row>
    <row r="77" spans="1:6" ht="15.75">
      <c r="A77" s="158">
        <f t="shared" si="1"/>
        <v>73</v>
      </c>
      <c r="B77" s="464" t="s">
        <v>1662</v>
      </c>
      <c r="C77" s="432" t="s">
        <v>511</v>
      </c>
      <c r="D77" s="4" t="s">
        <v>148</v>
      </c>
      <c r="E77" s="20">
        <v>1806</v>
      </c>
      <c r="F77" s="150"/>
    </row>
    <row r="78" spans="1:6" ht="15.75">
      <c r="A78" s="158">
        <f t="shared" si="1"/>
        <v>74</v>
      </c>
      <c r="B78" s="434" t="s">
        <v>1470</v>
      </c>
      <c r="C78" s="432" t="s">
        <v>512</v>
      </c>
      <c r="D78" s="4" t="s">
        <v>1471</v>
      </c>
      <c r="E78" s="20">
        <v>430.5</v>
      </c>
      <c r="F78" s="150"/>
    </row>
    <row r="79" spans="1:6" ht="15.75">
      <c r="A79" s="158">
        <f t="shared" si="1"/>
        <v>75</v>
      </c>
      <c r="B79" s="434" t="s">
        <v>1468</v>
      </c>
      <c r="C79" s="432" t="s">
        <v>513</v>
      </c>
      <c r="D79" s="4" t="s">
        <v>1469</v>
      </c>
      <c r="E79" s="20">
        <v>2341.5</v>
      </c>
      <c r="F79" s="150"/>
    </row>
    <row r="80" spans="1:6" ht="15.75">
      <c r="A80" s="158">
        <f t="shared" si="1"/>
        <v>76</v>
      </c>
      <c r="B80" s="464" t="s">
        <v>1663</v>
      </c>
      <c r="C80" s="432" t="s">
        <v>514</v>
      </c>
      <c r="D80" s="4" t="s">
        <v>149</v>
      </c>
      <c r="E80" s="20">
        <v>2016</v>
      </c>
      <c r="F80" s="150"/>
    </row>
    <row r="81" spans="1:6" ht="15.75">
      <c r="A81" s="158">
        <f t="shared" si="1"/>
        <v>77</v>
      </c>
      <c r="B81" s="464" t="s">
        <v>1664</v>
      </c>
      <c r="C81" s="432" t="s">
        <v>515</v>
      </c>
      <c r="D81" s="4" t="s">
        <v>150</v>
      </c>
      <c r="E81" s="20">
        <v>1186.5</v>
      </c>
      <c r="F81" s="150"/>
    </row>
    <row r="82" spans="1:6" ht="15.75">
      <c r="A82" s="158">
        <f t="shared" si="1"/>
        <v>78</v>
      </c>
      <c r="B82" s="434" t="s">
        <v>1474</v>
      </c>
      <c r="C82" s="432" t="s">
        <v>1475</v>
      </c>
      <c r="D82" s="4" t="s">
        <v>1476</v>
      </c>
      <c r="E82" s="20">
        <v>252</v>
      </c>
      <c r="F82" s="150"/>
    </row>
    <row r="83" spans="1:6" ht="15.75">
      <c r="A83" s="158">
        <f t="shared" si="1"/>
        <v>79</v>
      </c>
      <c r="B83" s="434" t="s">
        <v>1472</v>
      </c>
      <c r="C83" s="432" t="s">
        <v>516</v>
      </c>
      <c r="D83" s="4" t="s">
        <v>1473</v>
      </c>
      <c r="E83" s="20">
        <v>1470</v>
      </c>
      <c r="F83" s="150"/>
    </row>
    <row r="84" spans="1:6" ht="31.5">
      <c r="A84" s="158">
        <f t="shared" si="1"/>
        <v>80</v>
      </c>
      <c r="B84" s="434" t="s">
        <v>1479</v>
      </c>
      <c r="C84" s="432" t="s">
        <v>1480</v>
      </c>
      <c r="D84" s="4" t="s">
        <v>1481</v>
      </c>
      <c r="E84" s="20">
        <v>252</v>
      </c>
      <c r="F84" s="150"/>
    </row>
    <row r="85" spans="1:6" ht="31.5">
      <c r="A85" s="158">
        <f t="shared" si="1"/>
        <v>81</v>
      </c>
      <c r="B85" s="464" t="s">
        <v>1665</v>
      </c>
      <c r="C85" s="432" t="s">
        <v>1666</v>
      </c>
      <c r="D85" s="4" t="s">
        <v>439</v>
      </c>
      <c r="E85" s="20">
        <v>672</v>
      </c>
      <c r="F85" s="150"/>
    </row>
    <row r="86" spans="1:6" ht="15.75">
      <c r="A86" s="183">
        <f t="shared" si="1"/>
        <v>82</v>
      </c>
      <c r="B86" s="434" t="s">
        <v>1477</v>
      </c>
      <c r="C86" s="432" t="s">
        <v>517</v>
      </c>
      <c r="D86" s="4" t="s">
        <v>1478</v>
      </c>
      <c r="E86" s="20">
        <v>1638</v>
      </c>
      <c r="F86" s="150"/>
    </row>
    <row r="87" spans="1:6" ht="15.75">
      <c r="A87" s="158">
        <f t="shared" si="1"/>
        <v>83</v>
      </c>
      <c r="B87" s="434" t="s">
        <v>1482</v>
      </c>
      <c r="C87" s="432" t="s">
        <v>518</v>
      </c>
      <c r="D87" s="4" t="s">
        <v>1483</v>
      </c>
      <c r="E87" s="20">
        <v>1638</v>
      </c>
      <c r="F87" s="150"/>
    </row>
    <row r="88" spans="1:6" ht="15.75">
      <c r="A88" s="183">
        <f t="shared" si="1"/>
        <v>84</v>
      </c>
      <c r="B88" s="434" t="s">
        <v>1485</v>
      </c>
      <c r="C88" s="432" t="s">
        <v>519</v>
      </c>
      <c r="D88" s="4" t="s">
        <v>1486</v>
      </c>
      <c r="E88" s="20">
        <v>252</v>
      </c>
      <c r="F88" s="150"/>
    </row>
    <row r="89" spans="1:6" ht="15.75">
      <c r="A89" s="183">
        <f t="shared" si="1"/>
        <v>85</v>
      </c>
      <c r="B89" s="464" t="s">
        <v>1667</v>
      </c>
      <c r="C89" s="432" t="s">
        <v>1668</v>
      </c>
      <c r="D89" s="4" t="s">
        <v>736</v>
      </c>
      <c r="E89" s="20">
        <v>672</v>
      </c>
      <c r="F89" s="150"/>
    </row>
    <row r="90" spans="1:6" ht="15.75">
      <c r="A90" s="183">
        <f t="shared" si="1"/>
        <v>86</v>
      </c>
      <c r="B90" s="434" t="s">
        <v>1484</v>
      </c>
      <c r="C90" s="432" t="s">
        <v>520</v>
      </c>
      <c r="D90" s="4" t="s">
        <v>1669</v>
      </c>
      <c r="E90" s="20">
        <v>1753.5</v>
      </c>
      <c r="F90" s="150"/>
    </row>
    <row r="91" spans="1:6" ht="15.75">
      <c r="A91" s="158">
        <f t="shared" si="1"/>
        <v>87</v>
      </c>
      <c r="B91" s="434" t="s">
        <v>1489</v>
      </c>
      <c r="C91" s="432" t="s">
        <v>521</v>
      </c>
      <c r="D91" s="4" t="s">
        <v>1490</v>
      </c>
      <c r="E91" s="20">
        <v>252</v>
      </c>
      <c r="F91" s="150"/>
    </row>
    <row r="92" spans="1:6" ht="15.75">
      <c r="A92" s="158">
        <f t="shared" si="1"/>
        <v>88</v>
      </c>
      <c r="B92" s="434" t="s">
        <v>1487</v>
      </c>
      <c r="C92" s="432" t="s">
        <v>522</v>
      </c>
      <c r="D92" s="4" t="s">
        <v>1488</v>
      </c>
      <c r="E92" s="20">
        <v>1638</v>
      </c>
      <c r="F92" s="150"/>
    </row>
    <row r="93" spans="1:6" ht="31.5">
      <c r="A93" s="158">
        <f t="shared" si="1"/>
        <v>89</v>
      </c>
      <c r="B93" s="464" t="s">
        <v>1670</v>
      </c>
      <c r="C93" s="432" t="s">
        <v>523</v>
      </c>
      <c r="D93" s="4" t="s">
        <v>151</v>
      </c>
      <c r="E93" s="20">
        <v>1753.5</v>
      </c>
      <c r="F93" s="150"/>
    </row>
    <row r="94" spans="1:6" ht="31.5">
      <c r="A94" s="158">
        <f t="shared" si="1"/>
        <v>90</v>
      </c>
      <c r="B94" s="464" t="s">
        <v>2544</v>
      </c>
      <c r="C94" s="621" t="s">
        <v>2545</v>
      </c>
      <c r="D94" s="4" t="s">
        <v>2546</v>
      </c>
      <c r="E94" s="625">
        <v>672</v>
      </c>
      <c r="F94" s="150"/>
    </row>
    <row r="95" spans="1:6" ht="15.75">
      <c r="A95" s="158">
        <f t="shared" si="1"/>
        <v>91</v>
      </c>
      <c r="B95" s="464" t="s">
        <v>2547</v>
      </c>
      <c r="C95" s="620"/>
      <c r="D95" s="626" t="s">
        <v>2548</v>
      </c>
      <c r="E95" s="627">
        <v>294</v>
      </c>
      <c r="F95" s="150"/>
    </row>
    <row r="96" spans="1:6" ht="15.75">
      <c r="A96" s="158">
        <f t="shared" si="1"/>
        <v>92</v>
      </c>
      <c r="B96" s="434" t="s">
        <v>1441</v>
      </c>
      <c r="C96" s="432" t="s">
        <v>524</v>
      </c>
      <c r="D96" s="4" t="s">
        <v>1442</v>
      </c>
      <c r="E96" s="20">
        <v>1291.5</v>
      </c>
      <c r="F96" s="150"/>
    </row>
    <row r="97" spans="1:6" ht="15.75">
      <c r="A97" s="158">
        <f t="shared" si="1"/>
        <v>93</v>
      </c>
      <c r="B97" s="434" t="s">
        <v>1443</v>
      </c>
      <c r="C97" s="432" t="s">
        <v>1444</v>
      </c>
      <c r="D97" s="4" t="s">
        <v>1445</v>
      </c>
      <c r="E97" s="20">
        <v>1501.5</v>
      </c>
      <c r="F97" s="150"/>
    </row>
    <row r="98" spans="1:6" ht="15.75">
      <c r="A98" s="158">
        <f t="shared" si="1"/>
        <v>94</v>
      </c>
      <c r="B98" s="464" t="s">
        <v>1671</v>
      </c>
      <c r="C98" s="432" t="s">
        <v>1672</v>
      </c>
      <c r="D98" s="4" t="s">
        <v>525</v>
      </c>
      <c r="E98" s="20">
        <v>1942.5</v>
      </c>
      <c r="F98" s="150"/>
    </row>
    <row r="99" spans="1:6" ht="15.75">
      <c r="A99" s="158">
        <f t="shared" si="1"/>
        <v>95</v>
      </c>
      <c r="B99" s="464" t="s">
        <v>2549</v>
      </c>
      <c r="C99" s="622"/>
      <c r="D99" s="4" t="s">
        <v>2550</v>
      </c>
      <c r="E99" s="627">
        <v>3780</v>
      </c>
      <c r="F99" s="150"/>
    </row>
    <row r="100" spans="1:6" ht="15.75">
      <c r="A100" s="158">
        <f t="shared" si="1"/>
        <v>96</v>
      </c>
      <c r="B100" s="464" t="s">
        <v>2551</v>
      </c>
      <c r="C100" s="622"/>
      <c r="D100" s="4" t="s">
        <v>2552</v>
      </c>
      <c r="E100" s="627">
        <v>3937.5</v>
      </c>
      <c r="F100" s="150"/>
    </row>
    <row r="101" spans="1:6" ht="15.75">
      <c r="A101" s="158">
        <f t="shared" si="1"/>
        <v>97</v>
      </c>
      <c r="B101" s="464" t="s">
        <v>2553</v>
      </c>
      <c r="C101" s="432" t="s">
        <v>2554</v>
      </c>
      <c r="D101" s="4" t="s">
        <v>2555</v>
      </c>
      <c r="E101" s="627">
        <v>2352</v>
      </c>
      <c r="F101" s="150"/>
    </row>
    <row r="102" spans="1:6" ht="31.5">
      <c r="A102" s="158">
        <f t="shared" si="1"/>
        <v>98</v>
      </c>
      <c r="B102" s="434" t="s">
        <v>1240</v>
      </c>
      <c r="C102" s="623" t="s">
        <v>526</v>
      </c>
      <c r="D102" s="6" t="s">
        <v>152</v>
      </c>
      <c r="E102" s="20">
        <v>1386</v>
      </c>
      <c r="F102" s="150"/>
    </row>
    <row r="103" spans="1:6" ht="15.75">
      <c r="A103" s="158">
        <f t="shared" si="1"/>
        <v>99</v>
      </c>
      <c r="B103" s="464" t="s">
        <v>1241</v>
      </c>
      <c r="C103" s="432" t="s">
        <v>527</v>
      </c>
      <c r="D103" s="4" t="s">
        <v>1245</v>
      </c>
      <c r="E103" s="20">
        <v>252</v>
      </c>
      <c r="F103" s="150"/>
    </row>
    <row r="104" spans="1:6" ht="15.75">
      <c r="A104" s="158">
        <f t="shared" si="1"/>
        <v>100</v>
      </c>
      <c r="B104" s="434" t="s">
        <v>1242</v>
      </c>
      <c r="C104" s="432" t="s">
        <v>528</v>
      </c>
      <c r="D104" s="4" t="s">
        <v>1249</v>
      </c>
      <c r="E104" s="20">
        <v>672</v>
      </c>
      <c r="F104" s="150"/>
    </row>
    <row r="105" spans="1:6" ht="15.75">
      <c r="A105" s="158">
        <f t="shared" si="1"/>
        <v>101</v>
      </c>
      <c r="B105" s="434" t="s">
        <v>1243</v>
      </c>
      <c r="C105" s="432" t="s">
        <v>529</v>
      </c>
      <c r="D105" s="4" t="s">
        <v>1246</v>
      </c>
      <c r="E105" s="20">
        <v>2205</v>
      </c>
      <c r="F105" s="150"/>
    </row>
    <row r="106" spans="1:6" ht="15.75">
      <c r="A106" s="158">
        <f t="shared" si="1"/>
        <v>102</v>
      </c>
      <c r="B106" s="434" t="s">
        <v>1244</v>
      </c>
      <c r="C106" s="432" t="s">
        <v>530</v>
      </c>
      <c r="D106" s="4" t="s">
        <v>1247</v>
      </c>
      <c r="E106" s="20">
        <v>252</v>
      </c>
      <c r="F106" s="150"/>
    </row>
    <row r="107" spans="1:6" ht="15.75">
      <c r="A107" s="158">
        <f t="shared" si="1"/>
        <v>103</v>
      </c>
      <c r="B107" s="464" t="s">
        <v>1674</v>
      </c>
      <c r="C107" s="432" t="s">
        <v>531</v>
      </c>
      <c r="D107" s="4" t="s">
        <v>1248</v>
      </c>
      <c r="E107" s="20">
        <v>1333.5</v>
      </c>
      <c r="F107" s="150"/>
    </row>
    <row r="108" spans="1:6" ht="15.75">
      <c r="A108" s="158">
        <f t="shared" si="1"/>
        <v>104</v>
      </c>
      <c r="B108" s="464" t="s">
        <v>1675</v>
      </c>
      <c r="C108" s="432" t="s">
        <v>532</v>
      </c>
      <c r="D108" s="4" t="s">
        <v>153</v>
      </c>
      <c r="E108" s="20">
        <v>1837.5</v>
      </c>
      <c r="F108" s="150"/>
    </row>
    <row r="109" spans="1:6" ht="15.75">
      <c r="A109" s="158">
        <f t="shared" si="1"/>
        <v>105</v>
      </c>
      <c r="B109" s="464" t="s">
        <v>1676</v>
      </c>
      <c r="C109" s="432" t="s">
        <v>533</v>
      </c>
      <c r="D109" s="4" t="s">
        <v>2556</v>
      </c>
      <c r="E109" s="20">
        <v>4819.5</v>
      </c>
      <c r="F109" s="150"/>
    </row>
    <row r="110" spans="1:6" ht="31.5">
      <c r="A110" s="158">
        <f t="shared" si="1"/>
        <v>106</v>
      </c>
      <c r="B110" s="624" t="s">
        <v>1673</v>
      </c>
      <c r="C110" s="432" t="s">
        <v>534</v>
      </c>
      <c r="D110" s="4" t="s">
        <v>711</v>
      </c>
      <c r="E110" s="20">
        <v>4588.5</v>
      </c>
      <c r="F110" s="150"/>
    </row>
    <row r="111" spans="1:6" ht="15.75">
      <c r="A111" s="158">
        <f t="shared" si="1"/>
        <v>107</v>
      </c>
      <c r="B111" s="464" t="s">
        <v>1677</v>
      </c>
      <c r="C111" s="432" t="s">
        <v>535</v>
      </c>
      <c r="D111" s="4" t="s">
        <v>2557</v>
      </c>
      <c r="E111" s="20">
        <v>4714.5</v>
      </c>
      <c r="F111" s="150"/>
    </row>
    <row r="112" spans="1:6" ht="15.75">
      <c r="A112" s="158">
        <f t="shared" si="1"/>
        <v>108</v>
      </c>
      <c r="B112" s="464" t="s">
        <v>1678</v>
      </c>
      <c r="C112" s="432" t="s">
        <v>536</v>
      </c>
      <c r="D112" s="4" t="s">
        <v>2558</v>
      </c>
      <c r="E112" s="20">
        <v>4116</v>
      </c>
      <c r="F112" s="150"/>
    </row>
    <row r="113" spans="1:6" ht="15.75">
      <c r="A113" s="158">
        <f t="shared" si="1"/>
        <v>109</v>
      </c>
      <c r="B113" s="464" t="s">
        <v>1679</v>
      </c>
      <c r="C113" s="432" t="s">
        <v>2559</v>
      </c>
      <c r="D113" s="4" t="s">
        <v>727</v>
      </c>
      <c r="E113" s="20">
        <v>1753.5</v>
      </c>
      <c r="F113" s="150"/>
    </row>
    <row r="114" spans="1:6" ht="15.75">
      <c r="A114" s="158">
        <f t="shared" si="1"/>
        <v>110</v>
      </c>
      <c r="B114" s="464" t="s">
        <v>2560</v>
      </c>
      <c r="C114" s="432"/>
      <c r="D114" s="4" t="s">
        <v>2561</v>
      </c>
      <c r="E114" s="20">
        <v>220.5</v>
      </c>
      <c r="F114" s="150"/>
    </row>
    <row r="115" spans="1:6" ht="15.75">
      <c r="A115" s="158">
        <f t="shared" si="1"/>
        <v>111</v>
      </c>
      <c r="B115" s="464" t="s">
        <v>2562</v>
      </c>
      <c r="C115" s="432" t="s">
        <v>2563</v>
      </c>
      <c r="D115" s="4" t="s">
        <v>2564</v>
      </c>
      <c r="E115" s="20">
        <v>598.5</v>
      </c>
      <c r="F115" s="150"/>
    </row>
    <row r="116" spans="1:6" ht="15.75">
      <c r="A116" s="183">
        <f t="shared" si="1"/>
        <v>112</v>
      </c>
      <c r="B116" s="464" t="s">
        <v>1680</v>
      </c>
      <c r="C116" s="432" t="s">
        <v>537</v>
      </c>
      <c r="D116" s="4" t="s">
        <v>2565</v>
      </c>
      <c r="E116" s="20">
        <v>3118.5</v>
      </c>
      <c r="F116" s="150"/>
    </row>
    <row r="117" spans="1:6" ht="15.75">
      <c r="A117" s="183">
        <f t="shared" si="1"/>
        <v>113</v>
      </c>
      <c r="B117" s="464" t="s">
        <v>2566</v>
      </c>
      <c r="C117" s="432" t="s">
        <v>537</v>
      </c>
      <c r="D117" s="4" t="s">
        <v>2567</v>
      </c>
      <c r="E117" s="20">
        <v>945</v>
      </c>
      <c r="F117" s="150"/>
    </row>
    <row r="118" spans="1:6" ht="31.5">
      <c r="A118" s="158">
        <f t="shared" si="1"/>
        <v>114</v>
      </c>
      <c r="B118" s="464" t="s">
        <v>1681</v>
      </c>
      <c r="C118" s="432" t="s">
        <v>538</v>
      </c>
      <c r="D118" s="4" t="s">
        <v>154</v>
      </c>
      <c r="E118" s="20">
        <v>189</v>
      </c>
      <c r="F118" s="150"/>
    </row>
    <row r="119" spans="1:6" ht="31.5">
      <c r="A119" s="158">
        <f t="shared" si="1"/>
        <v>115</v>
      </c>
      <c r="B119" s="464" t="s">
        <v>1682</v>
      </c>
      <c r="C119" s="432" t="s">
        <v>539</v>
      </c>
      <c r="D119" s="4" t="s">
        <v>155</v>
      </c>
      <c r="E119" s="20">
        <v>1018.5</v>
      </c>
      <c r="F119" s="150"/>
    </row>
    <row r="120" spans="1:6" ht="15.75">
      <c r="A120" s="158">
        <f t="shared" si="1"/>
        <v>116</v>
      </c>
      <c r="B120" s="464" t="s">
        <v>1683</v>
      </c>
      <c r="C120" s="432" t="s">
        <v>540</v>
      </c>
      <c r="D120" s="4" t="s">
        <v>156</v>
      </c>
      <c r="E120" s="20">
        <v>189</v>
      </c>
      <c r="F120" s="150"/>
    </row>
    <row r="121" spans="1:6" ht="15.75">
      <c r="A121" s="158">
        <f t="shared" si="1"/>
        <v>117</v>
      </c>
      <c r="B121" s="464" t="s">
        <v>1684</v>
      </c>
      <c r="C121" s="432" t="s">
        <v>541</v>
      </c>
      <c r="D121" s="4" t="s">
        <v>157</v>
      </c>
      <c r="E121" s="20">
        <v>1018.5</v>
      </c>
      <c r="F121" s="150"/>
    </row>
    <row r="122" spans="1:6" ht="15.75">
      <c r="A122" s="158">
        <f t="shared" si="1"/>
        <v>118</v>
      </c>
      <c r="B122" s="464" t="s">
        <v>1685</v>
      </c>
      <c r="C122" s="432" t="s">
        <v>542</v>
      </c>
      <c r="D122" s="4" t="s">
        <v>158</v>
      </c>
      <c r="E122" s="20">
        <v>472.5</v>
      </c>
      <c r="F122" s="150"/>
    </row>
    <row r="123" spans="1:6" ht="15.75">
      <c r="A123" s="158">
        <f t="shared" si="1"/>
        <v>119</v>
      </c>
      <c r="B123" s="464" t="s">
        <v>1686</v>
      </c>
      <c r="C123" s="432" t="s">
        <v>543</v>
      </c>
      <c r="D123" s="4" t="s">
        <v>159</v>
      </c>
      <c r="E123" s="20">
        <v>189</v>
      </c>
      <c r="F123" s="150"/>
    </row>
    <row r="124" spans="1:6" ht="15.75">
      <c r="A124" s="158">
        <f t="shared" si="1"/>
        <v>120</v>
      </c>
      <c r="B124" s="464" t="s">
        <v>1687</v>
      </c>
      <c r="C124" s="432" t="s">
        <v>544</v>
      </c>
      <c r="D124" s="4" t="s">
        <v>160</v>
      </c>
      <c r="E124" s="20">
        <v>1176</v>
      </c>
      <c r="F124" s="150"/>
    </row>
    <row r="125" spans="1:6" ht="15.75">
      <c r="A125" s="158">
        <f t="shared" si="1"/>
        <v>121</v>
      </c>
      <c r="B125" s="464" t="s">
        <v>1688</v>
      </c>
      <c r="C125" s="432" t="s">
        <v>545</v>
      </c>
      <c r="D125" s="4" t="s">
        <v>161</v>
      </c>
      <c r="E125" s="20">
        <v>189</v>
      </c>
      <c r="F125" s="150"/>
    </row>
    <row r="126" spans="1:6" ht="15.75">
      <c r="A126" s="158">
        <f t="shared" si="1"/>
        <v>122</v>
      </c>
      <c r="B126" s="464" t="s">
        <v>1689</v>
      </c>
      <c r="C126" s="432" t="s">
        <v>546</v>
      </c>
      <c r="D126" s="4" t="s">
        <v>162</v>
      </c>
      <c r="E126" s="20">
        <v>1018.5</v>
      </c>
      <c r="F126" s="150"/>
    </row>
    <row r="127" spans="1:6" ht="31.5">
      <c r="A127" s="159">
        <f t="shared" si="1"/>
        <v>123</v>
      </c>
      <c r="B127" s="464" t="s">
        <v>1690</v>
      </c>
      <c r="C127" s="432" t="s">
        <v>547</v>
      </c>
      <c r="D127" s="4" t="s">
        <v>2568</v>
      </c>
      <c r="E127" s="20">
        <v>189</v>
      </c>
      <c r="F127" s="150"/>
    </row>
    <row r="128" spans="1:6" s="24" customFormat="1" ht="15.75">
      <c r="A128" s="159">
        <f t="shared" si="1"/>
        <v>124</v>
      </c>
      <c r="B128" s="464" t="s">
        <v>1691</v>
      </c>
      <c r="C128" s="432"/>
      <c r="D128" s="4" t="s">
        <v>738</v>
      </c>
      <c r="E128" s="20">
        <v>441</v>
      </c>
      <c r="F128" s="150"/>
    </row>
    <row r="129" spans="1:6" s="24" customFormat="1" ht="15.75">
      <c r="A129" s="159">
        <f t="shared" si="1"/>
        <v>125</v>
      </c>
      <c r="B129" s="464" t="s">
        <v>1692</v>
      </c>
      <c r="C129" s="432" t="s">
        <v>548</v>
      </c>
      <c r="D129" s="4" t="s">
        <v>163</v>
      </c>
      <c r="E129" s="20">
        <v>1176</v>
      </c>
      <c r="F129" s="150"/>
    </row>
    <row r="130" spans="1:6" s="24" customFormat="1" ht="15.75">
      <c r="A130" s="159">
        <f t="shared" si="1"/>
        <v>126</v>
      </c>
      <c r="B130" s="464" t="s">
        <v>1693</v>
      </c>
      <c r="C130" s="432" t="s">
        <v>549</v>
      </c>
      <c r="D130" s="4" t="s">
        <v>164</v>
      </c>
      <c r="E130" s="20">
        <v>2173.5</v>
      </c>
      <c r="F130" s="150"/>
    </row>
    <row r="131" spans="1:6" s="24" customFormat="1" ht="15.75">
      <c r="A131" s="159">
        <f t="shared" si="1"/>
        <v>127</v>
      </c>
      <c r="B131" s="464" t="s">
        <v>1694</v>
      </c>
      <c r="C131" s="432" t="s">
        <v>550</v>
      </c>
      <c r="D131" s="4" t="s">
        <v>165</v>
      </c>
      <c r="E131" s="20">
        <v>252</v>
      </c>
      <c r="F131" s="150"/>
    </row>
    <row r="132" spans="1:6" s="24" customFormat="1" ht="15.75">
      <c r="A132" s="159">
        <f t="shared" si="1"/>
        <v>128</v>
      </c>
      <c r="B132" s="464" t="s">
        <v>1695</v>
      </c>
      <c r="C132" s="432" t="s">
        <v>551</v>
      </c>
      <c r="D132" s="4" t="s">
        <v>166</v>
      </c>
      <c r="E132" s="20">
        <v>2341.5</v>
      </c>
      <c r="F132" s="150"/>
    </row>
    <row r="133" spans="1:6" s="24" customFormat="1" ht="15.75">
      <c r="A133" s="159">
        <f t="shared" si="1"/>
        <v>129</v>
      </c>
      <c r="B133" s="464" t="s">
        <v>1696</v>
      </c>
      <c r="C133" s="432" t="s">
        <v>552</v>
      </c>
      <c r="D133" s="4" t="s">
        <v>167</v>
      </c>
      <c r="E133" s="20">
        <v>357</v>
      </c>
      <c r="F133" s="150"/>
    </row>
    <row r="134" spans="1:6" s="24" customFormat="1" ht="15.75">
      <c r="A134" s="159">
        <f t="shared" si="1"/>
        <v>130</v>
      </c>
      <c r="B134" s="464" t="s">
        <v>1697</v>
      </c>
      <c r="C134" s="432" t="s">
        <v>553</v>
      </c>
      <c r="D134" s="4" t="s">
        <v>168</v>
      </c>
      <c r="E134" s="20">
        <v>3202.5</v>
      </c>
      <c r="F134" s="150"/>
    </row>
    <row r="135" spans="1:6" s="24" customFormat="1" ht="15.75">
      <c r="A135" s="159">
        <f t="shared" si="1"/>
        <v>131</v>
      </c>
      <c r="B135" s="434" t="s">
        <v>1435</v>
      </c>
      <c r="C135" s="432" t="s">
        <v>554</v>
      </c>
      <c r="D135" s="4" t="s">
        <v>1438</v>
      </c>
      <c r="E135" s="20">
        <v>304.5</v>
      </c>
      <c r="F135" s="150"/>
    </row>
    <row r="136" spans="1:6" s="24" customFormat="1" ht="15.75">
      <c r="A136" s="159">
        <f t="shared" si="1"/>
        <v>132</v>
      </c>
      <c r="B136" s="464" t="s">
        <v>1698</v>
      </c>
      <c r="C136" s="432" t="s">
        <v>1699</v>
      </c>
      <c r="D136" s="4" t="s">
        <v>1700</v>
      </c>
      <c r="E136" s="20">
        <v>672</v>
      </c>
      <c r="F136" s="150"/>
    </row>
    <row r="137" spans="1:6" s="24" customFormat="1" ht="15.75">
      <c r="A137" s="159">
        <f t="shared" si="1"/>
        <v>133</v>
      </c>
      <c r="B137" s="434" t="s">
        <v>1436</v>
      </c>
      <c r="C137" s="432" t="s">
        <v>555</v>
      </c>
      <c r="D137" s="4" t="s">
        <v>1437</v>
      </c>
      <c r="E137" s="20">
        <v>2173.5</v>
      </c>
      <c r="F137" s="150"/>
    </row>
    <row r="138" spans="1:6" s="24" customFormat="1" ht="15.75">
      <c r="A138" s="159">
        <f t="shared" si="1"/>
        <v>134</v>
      </c>
      <c r="B138" s="434" t="s">
        <v>1439</v>
      </c>
      <c r="C138" s="432" t="s">
        <v>556</v>
      </c>
      <c r="D138" s="4" t="s">
        <v>1434</v>
      </c>
      <c r="E138" s="20">
        <v>304.5</v>
      </c>
      <c r="F138" s="150"/>
    </row>
    <row r="139" spans="1:6" s="24" customFormat="1" ht="31.5">
      <c r="A139" s="159">
        <f t="shared" si="1"/>
        <v>135</v>
      </c>
      <c r="B139" s="434" t="s">
        <v>1440</v>
      </c>
      <c r="C139" s="432" t="s">
        <v>557</v>
      </c>
      <c r="D139" s="4" t="s">
        <v>2569</v>
      </c>
      <c r="E139" s="20">
        <v>2289</v>
      </c>
      <c r="F139" s="150"/>
    </row>
    <row r="140" spans="1:6" s="24" customFormat="1" ht="15.75">
      <c r="A140" s="159">
        <f t="shared" si="1"/>
        <v>136</v>
      </c>
      <c r="B140" s="464" t="s">
        <v>1701</v>
      </c>
      <c r="C140" s="432" t="s">
        <v>558</v>
      </c>
      <c r="D140" s="4" t="s">
        <v>169</v>
      </c>
      <c r="E140" s="20">
        <v>2467.5</v>
      </c>
      <c r="F140" s="150"/>
    </row>
    <row r="141" spans="1:6" s="24" customFormat="1" ht="15.75">
      <c r="A141" s="159">
        <f t="shared" si="1"/>
        <v>137</v>
      </c>
      <c r="B141" s="464" t="s">
        <v>1702</v>
      </c>
      <c r="C141" s="432" t="s">
        <v>559</v>
      </c>
      <c r="D141" s="4" t="s">
        <v>170</v>
      </c>
      <c r="E141" s="20">
        <v>409.5</v>
      </c>
      <c r="F141" s="150"/>
    </row>
    <row r="142" spans="1:6" s="24" customFormat="1" ht="31.5">
      <c r="A142" s="159">
        <f t="shared" si="1"/>
        <v>138</v>
      </c>
      <c r="B142" s="464" t="s">
        <v>1703</v>
      </c>
      <c r="C142" s="432" t="s">
        <v>560</v>
      </c>
      <c r="D142" s="4" t="s">
        <v>2570</v>
      </c>
      <c r="E142" s="20">
        <v>1806</v>
      </c>
      <c r="F142" s="150"/>
    </row>
    <row r="143" spans="1:6" s="438" customFormat="1" ht="15.75">
      <c r="A143" s="159">
        <f t="shared" si="1"/>
        <v>139</v>
      </c>
      <c r="B143" s="464" t="s">
        <v>1704</v>
      </c>
      <c r="C143" s="432" t="s">
        <v>561</v>
      </c>
      <c r="D143" s="4" t="s">
        <v>171</v>
      </c>
      <c r="E143" s="20">
        <v>3643.5</v>
      </c>
      <c r="F143" s="617"/>
    </row>
    <row r="144" spans="1:6" s="438" customFormat="1" ht="15.75">
      <c r="A144" s="159">
        <f t="shared" si="1"/>
        <v>140</v>
      </c>
      <c r="B144" s="464" t="s">
        <v>1705</v>
      </c>
      <c r="C144" s="432" t="s">
        <v>562</v>
      </c>
      <c r="D144" s="4" t="s">
        <v>172</v>
      </c>
      <c r="E144" s="20">
        <v>598.5</v>
      </c>
      <c r="F144" s="617"/>
    </row>
    <row r="145" spans="1:6" s="438" customFormat="1" ht="15.75">
      <c r="A145" s="159">
        <f t="shared" si="1"/>
        <v>141</v>
      </c>
      <c r="B145" s="464" t="s">
        <v>1706</v>
      </c>
      <c r="C145" s="432" t="s">
        <v>563</v>
      </c>
      <c r="D145" s="4" t="s">
        <v>173</v>
      </c>
      <c r="E145" s="20">
        <v>3412.5</v>
      </c>
      <c r="F145" s="617"/>
    </row>
    <row r="146" spans="1:6" s="438" customFormat="1" ht="15.75">
      <c r="A146" s="159">
        <f t="shared" si="1"/>
        <v>142</v>
      </c>
      <c r="B146" s="464" t="s">
        <v>1707</v>
      </c>
      <c r="C146" s="432" t="s">
        <v>564</v>
      </c>
      <c r="D146" s="4" t="s">
        <v>174</v>
      </c>
      <c r="E146" s="20">
        <v>546</v>
      </c>
      <c r="F146" s="617"/>
    </row>
    <row r="147" spans="1:6" s="438" customFormat="1" ht="16.5" thickBot="1">
      <c r="A147" s="159">
        <f t="shared" si="1"/>
        <v>143</v>
      </c>
      <c r="B147" s="433" t="s">
        <v>1708</v>
      </c>
      <c r="C147" s="436" t="s">
        <v>565</v>
      </c>
      <c r="D147" s="450" t="s">
        <v>175</v>
      </c>
      <c r="E147" s="451">
        <v>2845.5</v>
      </c>
      <c r="F147" s="617"/>
    </row>
    <row r="148" spans="1:6" ht="16.5" thickBot="1">
      <c r="A148" s="180"/>
      <c r="B148" s="431"/>
      <c r="C148" s="430"/>
      <c r="D148" s="9" t="s">
        <v>176</v>
      </c>
      <c r="E148" s="21"/>
      <c r="F148" s="151"/>
    </row>
    <row r="149" spans="1:6" ht="15.75">
      <c r="A149" s="160">
        <f>A147+1</f>
        <v>144</v>
      </c>
      <c r="B149" s="439" t="s">
        <v>1710</v>
      </c>
      <c r="C149" s="440" t="s">
        <v>566</v>
      </c>
      <c r="D149" s="448" t="s">
        <v>1709</v>
      </c>
      <c r="E149" s="449">
        <v>976.5</v>
      </c>
      <c r="F149" s="150"/>
    </row>
    <row r="150" spans="1:6" ht="31.5">
      <c r="A150" s="161">
        <f t="shared" si="1"/>
        <v>145</v>
      </c>
      <c r="B150" s="441" t="s">
        <v>1711</v>
      </c>
      <c r="C150" s="442" t="s">
        <v>567</v>
      </c>
      <c r="D150" s="4" t="s">
        <v>177</v>
      </c>
      <c r="E150" s="20">
        <v>2772</v>
      </c>
      <c r="F150" s="150"/>
    </row>
    <row r="151" spans="1:6" ht="15.75">
      <c r="A151" s="161">
        <f t="shared" si="1"/>
        <v>146</v>
      </c>
      <c r="B151" s="441" t="s">
        <v>1712</v>
      </c>
      <c r="C151" s="442" t="s">
        <v>568</v>
      </c>
      <c r="D151" s="4" t="s">
        <v>569</v>
      </c>
      <c r="E151" s="20">
        <v>325.5</v>
      </c>
      <c r="F151" s="150"/>
    </row>
    <row r="152" spans="1:6" ht="15.75">
      <c r="A152" s="161">
        <f t="shared" si="1"/>
        <v>147</v>
      </c>
      <c r="B152" s="441" t="s">
        <v>1713</v>
      </c>
      <c r="C152" s="442" t="s">
        <v>570</v>
      </c>
      <c r="D152" s="4" t="s">
        <v>178</v>
      </c>
      <c r="E152" s="20">
        <v>504</v>
      </c>
      <c r="F152" s="150"/>
    </row>
    <row r="153" spans="1:6" ht="31.5">
      <c r="A153" s="161">
        <f t="shared" si="1"/>
        <v>148</v>
      </c>
      <c r="B153" s="441" t="s">
        <v>1714</v>
      </c>
      <c r="C153" s="442" t="s">
        <v>571</v>
      </c>
      <c r="D153" s="4" t="s">
        <v>179</v>
      </c>
      <c r="E153" s="20">
        <v>504</v>
      </c>
      <c r="F153" s="150"/>
    </row>
    <row r="154" spans="1:6" ht="15.75">
      <c r="A154" s="161">
        <f t="shared" si="1"/>
        <v>149</v>
      </c>
      <c r="B154" s="441" t="s">
        <v>1715</v>
      </c>
      <c r="C154" s="442" t="s">
        <v>572</v>
      </c>
      <c r="D154" s="4" t="s">
        <v>1716</v>
      </c>
      <c r="E154" s="20">
        <v>2877</v>
      </c>
      <c r="F154" s="150"/>
    </row>
    <row r="155" spans="1:6" ht="31.5">
      <c r="A155" s="161">
        <f t="shared" ref="A155:A219" si="2">A154+1</f>
        <v>150</v>
      </c>
      <c r="B155" s="441" t="s">
        <v>1717</v>
      </c>
      <c r="C155" s="442" t="s">
        <v>1718</v>
      </c>
      <c r="D155" s="4" t="s">
        <v>180</v>
      </c>
      <c r="E155" s="20">
        <v>1627.5</v>
      </c>
      <c r="F155" s="150"/>
    </row>
    <row r="156" spans="1:6" ht="31.5">
      <c r="A156" s="161">
        <f t="shared" si="2"/>
        <v>151</v>
      </c>
      <c r="B156" s="441" t="s">
        <v>1719</v>
      </c>
      <c r="C156" s="442" t="s">
        <v>1720</v>
      </c>
      <c r="D156" s="4" t="s">
        <v>1721</v>
      </c>
      <c r="E156" s="20">
        <v>252</v>
      </c>
      <c r="F156" s="150"/>
    </row>
    <row r="157" spans="1:6" ht="31.5">
      <c r="A157" s="161">
        <f t="shared" si="2"/>
        <v>152</v>
      </c>
      <c r="B157" s="441" t="s">
        <v>1722</v>
      </c>
      <c r="C157" s="442" t="s">
        <v>573</v>
      </c>
      <c r="D157" s="4" t="s">
        <v>712</v>
      </c>
      <c r="E157" s="20">
        <v>2488.5</v>
      </c>
      <c r="F157" s="150"/>
    </row>
    <row r="158" spans="1:6" ht="15.75">
      <c r="A158" s="161">
        <f t="shared" si="2"/>
        <v>153</v>
      </c>
      <c r="B158" s="441" t="s">
        <v>1723</v>
      </c>
      <c r="C158" s="443"/>
      <c r="D158" s="8" t="s">
        <v>1724</v>
      </c>
      <c r="E158" s="20">
        <v>325.5</v>
      </c>
      <c r="F158" s="150"/>
    </row>
    <row r="159" spans="1:6" s="437" customFormat="1" ht="16.5" thickBot="1">
      <c r="A159" s="161">
        <f t="shared" si="2"/>
        <v>154</v>
      </c>
      <c r="B159" s="444" t="s">
        <v>1725</v>
      </c>
      <c r="C159" s="445" t="s">
        <v>574</v>
      </c>
      <c r="D159" s="450" t="s">
        <v>181</v>
      </c>
      <c r="E159" s="451">
        <v>966</v>
      </c>
      <c r="F159" s="150"/>
    </row>
    <row r="160" spans="1:6" ht="16.5" thickBot="1">
      <c r="A160" s="181"/>
      <c r="B160" s="447"/>
      <c r="C160" s="446"/>
      <c r="D160" s="10" t="s">
        <v>182</v>
      </c>
      <c r="E160" s="22"/>
      <c r="F160" s="152"/>
    </row>
    <row r="161" spans="1:6" ht="15.75">
      <c r="A161" s="162">
        <f>A159+1</f>
        <v>155</v>
      </c>
      <c r="B161" s="628" t="s">
        <v>1726</v>
      </c>
      <c r="C161" s="629"/>
      <c r="D161" s="448" t="s">
        <v>1727</v>
      </c>
      <c r="E161" s="449">
        <v>1417.5</v>
      </c>
      <c r="F161" s="150"/>
    </row>
    <row r="162" spans="1:6" s="16" customFormat="1" ht="15.75">
      <c r="A162" s="163">
        <f t="shared" si="2"/>
        <v>156</v>
      </c>
      <c r="B162" s="628" t="s">
        <v>1728</v>
      </c>
      <c r="C162" s="452" t="s">
        <v>1729</v>
      </c>
      <c r="D162" s="4" t="s">
        <v>1730</v>
      </c>
      <c r="E162" s="20">
        <v>1417.5</v>
      </c>
      <c r="F162" s="150"/>
    </row>
    <row r="163" spans="1:6" s="16" customFormat="1" ht="15.75">
      <c r="A163" s="163">
        <f t="shared" si="2"/>
        <v>157</v>
      </c>
      <c r="B163" s="628" t="s">
        <v>1731</v>
      </c>
      <c r="C163" s="452" t="s">
        <v>2571</v>
      </c>
      <c r="D163" s="4" t="s">
        <v>1732</v>
      </c>
      <c r="E163" s="20">
        <v>672</v>
      </c>
      <c r="F163" s="150"/>
    </row>
    <row r="164" spans="1:6" s="16" customFormat="1" ht="15.75">
      <c r="A164" s="163">
        <f t="shared" si="2"/>
        <v>158</v>
      </c>
      <c r="B164" s="628" t="s">
        <v>1733</v>
      </c>
      <c r="C164" s="452" t="s">
        <v>1734</v>
      </c>
      <c r="D164" s="4" t="s">
        <v>732</v>
      </c>
      <c r="E164" s="20">
        <v>1417.5</v>
      </c>
      <c r="F164" s="150"/>
    </row>
    <row r="165" spans="1:6" s="16" customFormat="1" ht="15.75">
      <c r="A165" s="163">
        <f t="shared" si="2"/>
        <v>159</v>
      </c>
      <c r="B165" s="628" t="s">
        <v>1735</v>
      </c>
      <c r="C165" s="452" t="s">
        <v>1736</v>
      </c>
      <c r="D165" s="4" t="s">
        <v>1737</v>
      </c>
      <c r="E165" s="20">
        <v>1417.5</v>
      </c>
      <c r="F165" s="150"/>
    </row>
    <row r="166" spans="1:6" s="16" customFormat="1" ht="15.75">
      <c r="A166" s="163">
        <f t="shared" si="2"/>
        <v>160</v>
      </c>
      <c r="B166" s="628" t="s">
        <v>1738</v>
      </c>
      <c r="C166" s="453" t="s">
        <v>1739</v>
      </c>
      <c r="D166" s="4" t="s">
        <v>1740</v>
      </c>
      <c r="E166" s="20">
        <v>1417.5</v>
      </c>
      <c r="F166" s="150"/>
    </row>
    <row r="167" spans="1:6" s="16" customFormat="1" ht="15.75">
      <c r="A167" s="163">
        <f t="shared" si="2"/>
        <v>161</v>
      </c>
      <c r="B167" s="628" t="s">
        <v>1741</v>
      </c>
      <c r="C167" s="453" t="s">
        <v>1742</v>
      </c>
      <c r="D167" s="4" t="s">
        <v>1743</v>
      </c>
      <c r="E167" s="20">
        <v>1417.5</v>
      </c>
      <c r="F167" s="150"/>
    </row>
    <row r="168" spans="1:6" s="16" customFormat="1" ht="15.75">
      <c r="A168" s="163">
        <f t="shared" si="2"/>
        <v>162</v>
      </c>
      <c r="B168" s="628" t="s">
        <v>1744</v>
      </c>
      <c r="C168" s="453" t="s">
        <v>1745</v>
      </c>
      <c r="D168" s="4" t="s">
        <v>1746</v>
      </c>
      <c r="E168" s="20">
        <v>1417.5</v>
      </c>
      <c r="F168" s="150"/>
    </row>
    <row r="169" spans="1:6" s="16" customFormat="1" ht="15.75">
      <c r="A169" s="163">
        <f t="shared" si="2"/>
        <v>163</v>
      </c>
      <c r="B169" s="628" t="s">
        <v>1747</v>
      </c>
      <c r="C169" s="453" t="s">
        <v>1748</v>
      </c>
      <c r="D169" s="4" t="s">
        <v>731</v>
      </c>
      <c r="E169" s="20">
        <v>1228.5</v>
      </c>
      <c r="F169" s="150"/>
    </row>
    <row r="170" spans="1:6" s="16" customFormat="1" ht="15.75">
      <c r="A170" s="163">
        <f t="shared" si="2"/>
        <v>164</v>
      </c>
      <c r="B170" s="628" t="s">
        <v>1749</v>
      </c>
      <c r="C170" s="453" t="s">
        <v>1750</v>
      </c>
      <c r="D170" s="4" t="s">
        <v>1751</v>
      </c>
      <c r="E170" s="20">
        <v>1228.5</v>
      </c>
      <c r="F170" s="150"/>
    </row>
    <row r="171" spans="1:6" s="16" customFormat="1" ht="15.75">
      <c r="A171" s="163">
        <f t="shared" si="2"/>
        <v>165</v>
      </c>
      <c r="B171" s="628" t="s">
        <v>1752</v>
      </c>
      <c r="C171" s="453" t="s">
        <v>1753</v>
      </c>
      <c r="D171" s="4" t="s">
        <v>1754</v>
      </c>
      <c r="E171" s="20">
        <v>1228.5</v>
      </c>
      <c r="F171" s="150"/>
    </row>
    <row r="172" spans="1:6" s="16" customFormat="1" ht="15.75">
      <c r="A172" s="163">
        <f t="shared" si="2"/>
        <v>166</v>
      </c>
      <c r="B172" s="628" t="s">
        <v>1755</v>
      </c>
      <c r="C172" s="453" t="s">
        <v>1756</v>
      </c>
      <c r="D172" s="4" t="s">
        <v>1757</v>
      </c>
      <c r="E172" s="20">
        <v>1228.5</v>
      </c>
      <c r="F172" s="150"/>
    </row>
    <row r="173" spans="1:6" s="16" customFormat="1" ht="15.75">
      <c r="A173" s="163">
        <f t="shared" si="2"/>
        <v>167</v>
      </c>
      <c r="B173" s="628" t="s">
        <v>1758</v>
      </c>
      <c r="C173" s="453" t="s">
        <v>1759</v>
      </c>
      <c r="D173" s="4" t="s">
        <v>1760</v>
      </c>
      <c r="E173" s="20">
        <v>1228.5</v>
      </c>
      <c r="F173" s="150"/>
    </row>
    <row r="174" spans="1:6" s="16" customFormat="1" ht="15.75">
      <c r="A174" s="163">
        <f t="shared" si="2"/>
        <v>168</v>
      </c>
      <c r="B174" s="628" t="s">
        <v>1761</v>
      </c>
      <c r="C174" s="453" t="s">
        <v>1762</v>
      </c>
      <c r="D174" s="4" t="s">
        <v>1763</v>
      </c>
      <c r="E174" s="20">
        <v>1228.5</v>
      </c>
      <c r="F174" s="150"/>
    </row>
    <row r="175" spans="1:6" s="16" customFormat="1" ht="15.75">
      <c r="A175" s="163">
        <f t="shared" si="2"/>
        <v>169</v>
      </c>
      <c r="B175" s="628" t="s">
        <v>1764</v>
      </c>
      <c r="C175" s="453" t="s">
        <v>1765</v>
      </c>
      <c r="D175" s="4" t="s">
        <v>1766</v>
      </c>
      <c r="E175" s="20">
        <v>1228.5</v>
      </c>
      <c r="F175" s="150"/>
    </row>
    <row r="176" spans="1:6" s="16" customFormat="1" ht="31.5">
      <c r="A176" s="163">
        <f t="shared" si="2"/>
        <v>170</v>
      </c>
      <c r="B176" s="628" t="s">
        <v>1767</v>
      </c>
      <c r="C176" s="453" t="s">
        <v>1768</v>
      </c>
      <c r="D176" s="4" t="s">
        <v>733</v>
      </c>
      <c r="E176" s="20">
        <v>1228.5</v>
      </c>
      <c r="F176" s="150"/>
    </row>
    <row r="177" spans="1:6" s="16" customFormat="1" ht="15.75">
      <c r="A177" s="163">
        <f t="shared" si="2"/>
        <v>171</v>
      </c>
      <c r="B177" s="628" t="s">
        <v>1769</v>
      </c>
      <c r="C177" s="453" t="s">
        <v>1770</v>
      </c>
      <c r="D177" s="4" t="s">
        <v>1771</v>
      </c>
      <c r="E177" s="20">
        <v>1228.5</v>
      </c>
      <c r="F177" s="150"/>
    </row>
    <row r="178" spans="1:6" s="16" customFormat="1" ht="15.75">
      <c r="A178" s="163">
        <f t="shared" si="2"/>
        <v>172</v>
      </c>
      <c r="B178" s="628" t="s">
        <v>1772</v>
      </c>
      <c r="C178" s="453" t="s">
        <v>1773</v>
      </c>
      <c r="D178" s="4" t="s">
        <v>1774</v>
      </c>
      <c r="E178" s="20">
        <v>1228.5</v>
      </c>
      <c r="F178" s="150"/>
    </row>
    <row r="179" spans="1:6" s="16" customFormat="1" ht="15.75">
      <c r="A179" s="163">
        <f t="shared" si="2"/>
        <v>173</v>
      </c>
      <c r="B179" s="628" t="s">
        <v>1775</v>
      </c>
      <c r="C179" s="453" t="s">
        <v>1776</v>
      </c>
      <c r="D179" s="4" t="s">
        <v>1777</v>
      </c>
      <c r="E179" s="20">
        <v>1228.5</v>
      </c>
      <c r="F179" s="150"/>
    </row>
    <row r="180" spans="1:6" s="16" customFormat="1" ht="15.75">
      <c r="A180" s="163">
        <f t="shared" si="2"/>
        <v>174</v>
      </c>
      <c r="B180" s="628" t="s">
        <v>1778</v>
      </c>
      <c r="C180" s="453" t="s">
        <v>1779</v>
      </c>
      <c r="D180" s="4" t="s">
        <v>1780</v>
      </c>
      <c r="E180" s="20">
        <v>1228.5</v>
      </c>
      <c r="F180" s="150"/>
    </row>
    <row r="181" spans="1:6" s="16" customFormat="1" ht="15.75">
      <c r="A181" s="163">
        <f t="shared" si="2"/>
        <v>175</v>
      </c>
      <c r="B181" s="628" t="s">
        <v>1781</v>
      </c>
      <c r="C181" s="453" t="s">
        <v>1782</v>
      </c>
      <c r="D181" s="4" t="s">
        <v>1783</v>
      </c>
      <c r="E181" s="20">
        <v>1228.5</v>
      </c>
      <c r="F181" s="150"/>
    </row>
    <row r="182" spans="1:6" s="16" customFormat="1" ht="31.5">
      <c r="A182" s="163">
        <f t="shared" si="2"/>
        <v>176</v>
      </c>
      <c r="B182" s="628" t="s">
        <v>1784</v>
      </c>
      <c r="C182" s="453" t="s">
        <v>1785</v>
      </c>
      <c r="D182" s="4" t="s">
        <v>728</v>
      </c>
      <c r="E182" s="20">
        <v>1417.5</v>
      </c>
      <c r="F182" s="150"/>
    </row>
    <row r="183" spans="1:6" ht="15.75">
      <c r="A183" s="163">
        <f t="shared" si="2"/>
        <v>177</v>
      </c>
      <c r="B183" s="628" t="s">
        <v>1786</v>
      </c>
      <c r="C183" s="453" t="s">
        <v>1787</v>
      </c>
      <c r="D183" s="4" t="s">
        <v>713</v>
      </c>
      <c r="E183" s="20">
        <v>1417.5</v>
      </c>
      <c r="F183" s="150"/>
    </row>
    <row r="184" spans="1:6" ht="15.75">
      <c r="A184" s="163">
        <f t="shared" si="2"/>
        <v>178</v>
      </c>
      <c r="B184" s="628" t="s">
        <v>1788</v>
      </c>
      <c r="C184" s="453" t="s">
        <v>1789</v>
      </c>
      <c r="D184" s="4" t="s">
        <v>714</v>
      </c>
      <c r="E184" s="20">
        <v>1417.5</v>
      </c>
      <c r="F184" s="150"/>
    </row>
    <row r="185" spans="1:6" ht="15.75">
      <c r="A185" s="163">
        <f t="shared" si="2"/>
        <v>179</v>
      </c>
      <c r="B185" s="628" t="s">
        <v>1790</v>
      </c>
      <c r="C185" s="453" t="s">
        <v>1791</v>
      </c>
      <c r="D185" s="4" t="s">
        <v>1792</v>
      </c>
      <c r="E185" s="20">
        <v>1417.5</v>
      </c>
      <c r="F185" s="150"/>
    </row>
    <row r="186" spans="1:6" ht="15.75">
      <c r="A186" s="163">
        <f t="shared" si="2"/>
        <v>180</v>
      </c>
      <c r="B186" s="628" t="s">
        <v>1793</v>
      </c>
      <c r="C186" s="453" t="s">
        <v>1794</v>
      </c>
      <c r="D186" s="4" t="s">
        <v>1795</v>
      </c>
      <c r="E186" s="20">
        <v>2163</v>
      </c>
      <c r="F186" s="150"/>
    </row>
    <row r="187" spans="1:6" ht="15.75">
      <c r="A187" s="163">
        <f t="shared" si="2"/>
        <v>181</v>
      </c>
      <c r="B187" s="628" t="s">
        <v>1796</v>
      </c>
      <c r="C187" s="453" t="s">
        <v>1797</v>
      </c>
      <c r="D187" s="4" t="s">
        <v>1798</v>
      </c>
      <c r="E187" s="20">
        <v>2163</v>
      </c>
      <c r="F187" s="150"/>
    </row>
    <row r="188" spans="1:6" ht="15.75">
      <c r="A188" s="163">
        <f t="shared" si="2"/>
        <v>182</v>
      </c>
      <c r="B188" s="628" t="s">
        <v>1799</v>
      </c>
      <c r="C188" s="453" t="s">
        <v>1800</v>
      </c>
      <c r="D188" s="4" t="s">
        <v>1801</v>
      </c>
      <c r="E188" s="20">
        <v>2163</v>
      </c>
      <c r="F188" s="150"/>
    </row>
    <row r="189" spans="1:6" ht="15.75">
      <c r="A189" s="163">
        <f t="shared" si="2"/>
        <v>183</v>
      </c>
      <c r="B189" s="628" t="s">
        <v>1802</v>
      </c>
      <c r="C189" s="453" t="s">
        <v>1803</v>
      </c>
      <c r="D189" s="4" t="s">
        <v>1804</v>
      </c>
      <c r="E189" s="20">
        <v>2131.5</v>
      </c>
      <c r="F189" s="150"/>
    </row>
    <row r="190" spans="1:6" ht="15.75">
      <c r="A190" s="163">
        <f t="shared" si="2"/>
        <v>184</v>
      </c>
      <c r="B190" s="628" t="s">
        <v>1805</v>
      </c>
      <c r="C190" s="453" t="s">
        <v>1806</v>
      </c>
      <c r="D190" s="4" t="s">
        <v>1807</v>
      </c>
      <c r="E190" s="20">
        <v>2131.5</v>
      </c>
      <c r="F190" s="150"/>
    </row>
    <row r="191" spans="1:6" ht="15.75">
      <c r="A191" s="163">
        <f t="shared" si="2"/>
        <v>185</v>
      </c>
      <c r="B191" s="628" t="s">
        <v>1808</v>
      </c>
      <c r="C191" s="453" t="s">
        <v>1809</v>
      </c>
      <c r="D191" s="4" t="s">
        <v>1810</v>
      </c>
      <c r="E191" s="20">
        <v>2068.5</v>
      </c>
      <c r="F191" s="150"/>
    </row>
    <row r="192" spans="1:6" ht="15.75">
      <c r="A192" s="163">
        <f t="shared" si="2"/>
        <v>186</v>
      </c>
      <c r="B192" s="628" t="s">
        <v>1811</v>
      </c>
      <c r="C192" s="453" t="s">
        <v>1812</v>
      </c>
      <c r="D192" s="4" t="s">
        <v>1813</v>
      </c>
      <c r="E192" s="20">
        <v>2068.5</v>
      </c>
      <c r="F192" s="150"/>
    </row>
    <row r="193" spans="1:6" s="16" customFormat="1" ht="15.75">
      <c r="A193" s="163">
        <f t="shared" si="2"/>
        <v>187</v>
      </c>
      <c r="B193" s="628" t="s">
        <v>1814</v>
      </c>
      <c r="C193" s="453" t="s">
        <v>1815</v>
      </c>
      <c r="D193" s="4" t="s">
        <v>1816</v>
      </c>
      <c r="E193" s="20">
        <v>1512</v>
      </c>
      <c r="F193" s="150"/>
    </row>
    <row r="194" spans="1:6" s="16" customFormat="1" ht="15.75">
      <c r="A194" s="163">
        <f t="shared" si="2"/>
        <v>188</v>
      </c>
      <c r="B194" s="628" t="s">
        <v>1817</v>
      </c>
      <c r="C194" s="453" t="s">
        <v>1818</v>
      </c>
      <c r="D194" s="4" t="s">
        <v>1819</v>
      </c>
      <c r="E194" s="20">
        <v>1512</v>
      </c>
      <c r="F194" s="150"/>
    </row>
    <row r="195" spans="1:6" s="16" customFormat="1" ht="15.75">
      <c r="A195" s="163">
        <f t="shared" si="2"/>
        <v>189</v>
      </c>
      <c r="B195" s="628" t="s">
        <v>1820</v>
      </c>
      <c r="C195" s="453" t="s">
        <v>1821</v>
      </c>
      <c r="D195" s="4" t="s">
        <v>1822</v>
      </c>
      <c r="E195" s="20">
        <v>1774.5</v>
      </c>
      <c r="F195" s="150"/>
    </row>
    <row r="196" spans="1:6" s="16" customFormat="1" ht="31.5">
      <c r="A196" s="163">
        <f t="shared" si="2"/>
        <v>190</v>
      </c>
      <c r="B196" s="628" t="s">
        <v>1823</v>
      </c>
      <c r="C196" s="453" t="s">
        <v>1824</v>
      </c>
      <c r="D196" s="4" t="s">
        <v>1825</v>
      </c>
      <c r="E196" s="20">
        <v>1774.5</v>
      </c>
      <c r="F196" s="150"/>
    </row>
    <row r="197" spans="1:6" s="16" customFormat="1" ht="15.75">
      <c r="A197" s="163">
        <f t="shared" si="2"/>
        <v>191</v>
      </c>
      <c r="B197" s="628" t="s">
        <v>1826</v>
      </c>
      <c r="C197" s="453" t="s">
        <v>1827</v>
      </c>
      <c r="D197" s="4" t="s">
        <v>1828</v>
      </c>
      <c r="E197" s="20">
        <v>1774.5</v>
      </c>
      <c r="F197" s="150"/>
    </row>
    <row r="198" spans="1:6" s="16" customFormat="1" ht="15.75">
      <c r="A198" s="163">
        <f t="shared" si="2"/>
        <v>192</v>
      </c>
      <c r="B198" s="628" t="s">
        <v>1829</v>
      </c>
      <c r="C198" s="453" t="s">
        <v>1830</v>
      </c>
      <c r="D198" s="4" t="s">
        <v>1831</v>
      </c>
      <c r="E198" s="20">
        <v>1774.5</v>
      </c>
      <c r="F198" s="150"/>
    </row>
    <row r="199" spans="1:6" s="16" customFormat="1" ht="15.75">
      <c r="A199" s="163">
        <f t="shared" si="2"/>
        <v>193</v>
      </c>
      <c r="B199" s="628" t="s">
        <v>1832</v>
      </c>
      <c r="C199" s="453" t="s">
        <v>1833</v>
      </c>
      <c r="D199" s="4" t="s">
        <v>1834</v>
      </c>
      <c r="E199" s="20">
        <v>1774.5</v>
      </c>
      <c r="F199" s="150"/>
    </row>
    <row r="200" spans="1:6" s="16" customFormat="1" ht="15.75">
      <c r="A200" s="163">
        <f t="shared" si="2"/>
        <v>194</v>
      </c>
      <c r="B200" s="628" t="s">
        <v>1835</v>
      </c>
      <c r="C200" s="453" t="s">
        <v>1836</v>
      </c>
      <c r="D200" s="4" t="s">
        <v>1837</v>
      </c>
      <c r="E200" s="20">
        <v>1774.5</v>
      </c>
      <c r="F200" s="150"/>
    </row>
    <row r="201" spans="1:6" s="16" customFormat="1" ht="15.75">
      <c r="A201" s="163">
        <f t="shared" si="2"/>
        <v>195</v>
      </c>
      <c r="B201" s="628" t="s">
        <v>1838</v>
      </c>
      <c r="C201" s="453" t="s">
        <v>1839</v>
      </c>
      <c r="D201" s="4" t="s">
        <v>1840</v>
      </c>
      <c r="E201" s="20">
        <v>1774.5</v>
      </c>
      <c r="F201" s="150"/>
    </row>
    <row r="202" spans="1:6" s="16" customFormat="1" ht="15.75">
      <c r="A202" s="163">
        <f t="shared" si="2"/>
        <v>196</v>
      </c>
      <c r="B202" s="628" t="s">
        <v>1841</v>
      </c>
      <c r="C202" s="453" t="s">
        <v>1842</v>
      </c>
      <c r="D202" s="4" t="s">
        <v>1843</v>
      </c>
      <c r="E202" s="20">
        <v>1774.5</v>
      </c>
      <c r="F202" s="150"/>
    </row>
    <row r="203" spans="1:6" s="16" customFormat="1" ht="31.5">
      <c r="A203" s="163">
        <f t="shared" si="2"/>
        <v>197</v>
      </c>
      <c r="B203" s="628" t="s">
        <v>1844</v>
      </c>
      <c r="C203" s="453" t="s">
        <v>1845</v>
      </c>
      <c r="D203" s="4" t="s">
        <v>1846</v>
      </c>
      <c r="E203" s="20">
        <v>1774.5</v>
      </c>
      <c r="F203" s="150"/>
    </row>
    <row r="204" spans="1:6" s="16" customFormat="1" ht="15.75">
      <c r="A204" s="163">
        <f t="shared" si="2"/>
        <v>198</v>
      </c>
      <c r="B204" s="628" t="s">
        <v>1847</v>
      </c>
      <c r="C204" s="453" t="s">
        <v>1848</v>
      </c>
      <c r="D204" s="4" t="s">
        <v>1849</v>
      </c>
      <c r="E204" s="20">
        <v>1774.5</v>
      </c>
      <c r="F204" s="150"/>
    </row>
    <row r="205" spans="1:6" s="16" customFormat="1" ht="31.5">
      <c r="A205" s="163">
        <f t="shared" si="2"/>
        <v>199</v>
      </c>
      <c r="B205" s="628" t="s">
        <v>1850</v>
      </c>
      <c r="C205" s="453" t="s">
        <v>1851</v>
      </c>
      <c r="D205" s="4" t="s">
        <v>1852</v>
      </c>
      <c r="E205" s="20">
        <v>1774.5</v>
      </c>
      <c r="F205" s="150"/>
    </row>
    <row r="206" spans="1:6" s="16" customFormat="1" ht="15.75">
      <c r="A206" s="163">
        <f t="shared" si="2"/>
        <v>200</v>
      </c>
      <c r="B206" s="628" t="s">
        <v>1853</v>
      </c>
      <c r="C206" s="453" t="s">
        <v>1854</v>
      </c>
      <c r="D206" s="4" t="s">
        <v>1855</v>
      </c>
      <c r="E206" s="20">
        <v>1774.5</v>
      </c>
      <c r="F206" s="150"/>
    </row>
    <row r="207" spans="1:6" s="16" customFormat="1" ht="15.75">
      <c r="A207" s="163">
        <f t="shared" si="2"/>
        <v>201</v>
      </c>
      <c r="B207" s="628" t="s">
        <v>1856</v>
      </c>
      <c r="C207" s="453" t="s">
        <v>1857</v>
      </c>
      <c r="D207" s="4" t="s">
        <v>1858</v>
      </c>
      <c r="E207" s="20">
        <v>1774.5</v>
      </c>
      <c r="F207" s="150"/>
    </row>
    <row r="208" spans="1:6" s="16" customFormat="1" ht="31.5">
      <c r="A208" s="163">
        <f t="shared" si="2"/>
        <v>202</v>
      </c>
      <c r="B208" s="628" t="s">
        <v>776</v>
      </c>
      <c r="C208" s="453" t="s">
        <v>1859</v>
      </c>
      <c r="D208" s="4" t="s">
        <v>1860</v>
      </c>
      <c r="E208" s="20">
        <v>1774.5</v>
      </c>
      <c r="F208" s="150"/>
    </row>
    <row r="209" spans="1:6" s="16" customFormat="1" ht="31.5">
      <c r="A209" s="163">
        <f t="shared" si="2"/>
        <v>203</v>
      </c>
      <c r="B209" s="628" t="s">
        <v>1861</v>
      </c>
      <c r="C209" s="453" t="s">
        <v>1862</v>
      </c>
      <c r="D209" s="4" t="s">
        <v>2572</v>
      </c>
      <c r="E209" s="20">
        <v>1774.5</v>
      </c>
      <c r="F209" s="150"/>
    </row>
    <row r="210" spans="1:6" s="16" customFormat="1" ht="31.5">
      <c r="A210" s="163">
        <f t="shared" si="2"/>
        <v>204</v>
      </c>
      <c r="B210" s="628" t="s">
        <v>1863</v>
      </c>
      <c r="C210" s="453" t="s">
        <v>1864</v>
      </c>
      <c r="D210" s="4" t="s">
        <v>1865</v>
      </c>
      <c r="E210" s="20">
        <v>1774.5</v>
      </c>
      <c r="F210" s="150"/>
    </row>
    <row r="211" spans="1:6" s="16" customFormat="1" ht="15.75">
      <c r="A211" s="163">
        <f t="shared" si="2"/>
        <v>205</v>
      </c>
      <c r="B211" s="628" t="s">
        <v>774</v>
      </c>
      <c r="C211" s="453" t="s">
        <v>1866</v>
      </c>
      <c r="D211" s="4" t="s">
        <v>1867</v>
      </c>
      <c r="E211" s="20">
        <v>1774.5</v>
      </c>
      <c r="F211" s="150"/>
    </row>
    <row r="212" spans="1:6" s="16" customFormat="1" ht="15.75">
      <c r="A212" s="163">
        <f t="shared" si="2"/>
        <v>206</v>
      </c>
      <c r="B212" s="628" t="s">
        <v>1868</v>
      </c>
      <c r="C212" s="453" t="s">
        <v>1869</v>
      </c>
      <c r="D212" s="4" t="s">
        <v>1870</v>
      </c>
      <c r="E212" s="20">
        <v>1774.5</v>
      </c>
      <c r="F212" s="150"/>
    </row>
    <row r="213" spans="1:6" s="16" customFormat="1" ht="31.5">
      <c r="A213" s="163">
        <f t="shared" si="2"/>
        <v>207</v>
      </c>
      <c r="B213" s="628" t="s">
        <v>1871</v>
      </c>
      <c r="C213" s="630">
        <v>4020829044425</v>
      </c>
      <c r="D213" s="4" t="s">
        <v>1872</v>
      </c>
      <c r="E213" s="20">
        <v>1512</v>
      </c>
      <c r="F213" s="150"/>
    </row>
    <row r="214" spans="1:6" s="16" customFormat="1" ht="31.5">
      <c r="A214" s="163">
        <f t="shared" si="2"/>
        <v>208</v>
      </c>
      <c r="B214" s="628" t="s">
        <v>772</v>
      </c>
      <c r="C214" s="630">
        <v>4020829044432</v>
      </c>
      <c r="D214" s="4" t="s">
        <v>1873</v>
      </c>
      <c r="E214" s="20">
        <v>1512</v>
      </c>
      <c r="F214" s="150"/>
    </row>
    <row r="215" spans="1:6" s="16" customFormat="1" ht="31.5">
      <c r="A215" s="163">
        <f t="shared" si="2"/>
        <v>209</v>
      </c>
      <c r="B215" s="628" t="s">
        <v>1874</v>
      </c>
      <c r="C215" s="630">
        <v>4020829044449</v>
      </c>
      <c r="D215" s="4" t="s">
        <v>1875</v>
      </c>
      <c r="E215" s="20">
        <v>1512</v>
      </c>
      <c r="F215" s="150"/>
    </row>
    <row r="216" spans="1:6" s="16" customFormat="1" ht="31.5">
      <c r="A216" s="163">
        <f t="shared" si="2"/>
        <v>210</v>
      </c>
      <c r="B216" s="628" t="s">
        <v>1876</v>
      </c>
      <c r="C216" s="630">
        <v>4020829044456</v>
      </c>
      <c r="D216" s="4" t="s">
        <v>1877</v>
      </c>
      <c r="E216" s="20">
        <v>1512</v>
      </c>
      <c r="F216" s="150"/>
    </row>
    <row r="217" spans="1:6" s="16" customFormat="1" ht="31.5">
      <c r="A217" s="163">
        <f t="shared" si="2"/>
        <v>211</v>
      </c>
      <c r="B217" s="628" t="s">
        <v>1878</v>
      </c>
      <c r="C217" s="630">
        <v>4020829044463</v>
      </c>
      <c r="D217" s="4" t="s">
        <v>1879</v>
      </c>
      <c r="E217" s="20">
        <v>1512</v>
      </c>
      <c r="F217" s="150"/>
    </row>
    <row r="218" spans="1:6" ht="15.75">
      <c r="A218" s="163">
        <f t="shared" si="2"/>
        <v>212</v>
      </c>
      <c r="B218" s="628" t="s">
        <v>1880</v>
      </c>
      <c r="C218" s="630">
        <v>4020829044456</v>
      </c>
      <c r="D218" s="4" t="s">
        <v>734</v>
      </c>
      <c r="E218" s="20">
        <v>1512</v>
      </c>
      <c r="F218" s="150"/>
    </row>
    <row r="219" spans="1:6" ht="31.5">
      <c r="A219" s="163">
        <f t="shared" si="2"/>
        <v>213</v>
      </c>
      <c r="B219" s="628" t="s">
        <v>1881</v>
      </c>
      <c r="C219" s="453" t="s">
        <v>1882</v>
      </c>
      <c r="D219" s="4" t="s">
        <v>1883</v>
      </c>
      <c r="E219" s="20">
        <v>2383.5</v>
      </c>
      <c r="F219" s="150"/>
    </row>
    <row r="220" spans="1:6" ht="31.5">
      <c r="A220" s="163">
        <f t="shared" ref="A220:A284" si="3">A219+1</f>
        <v>214</v>
      </c>
      <c r="B220" s="628" t="s">
        <v>1884</v>
      </c>
      <c r="C220" s="453" t="s">
        <v>1885</v>
      </c>
      <c r="D220" s="4" t="s">
        <v>1886</v>
      </c>
      <c r="E220" s="20">
        <v>2184</v>
      </c>
      <c r="F220" s="150"/>
    </row>
    <row r="221" spans="1:6" ht="15.75">
      <c r="A221" s="163">
        <f t="shared" si="3"/>
        <v>215</v>
      </c>
      <c r="B221" s="628" t="s">
        <v>1887</v>
      </c>
      <c r="C221" s="453" t="s">
        <v>1888</v>
      </c>
      <c r="D221" s="4" t="s">
        <v>1889</v>
      </c>
      <c r="E221" s="20">
        <v>2184</v>
      </c>
      <c r="F221" s="150"/>
    </row>
    <row r="222" spans="1:6" ht="31.5">
      <c r="A222" s="163">
        <f t="shared" si="3"/>
        <v>216</v>
      </c>
      <c r="B222" s="628" t="s">
        <v>1890</v>
      </c>
      <c r="C222" s="453" t="s">
        <v>1891</v>
      </c>
      <c r="D222" s="4" t="s">
        <v>1892</v>
      </c>
      <c r="E222" s="20">
        <v>2184</v>
      </c>
      <c r="F222" s="150"/>
    </row>
    <row r="223" spans="1:6" ht="15.75">
      <c r="A223" s="163">
        <f t="shared" si="3"/>
        <v>217</v>
      </c>
      <c r="B223" s="628" t="s">
        <v>1893</v>
      </c>
      <c r="C223" s="453" t="s">
        <v>1894</v>
      </c>
      <c r="D223" s="4" t="s">
        <v>716</v>
      </c>
      <c r="E223" s="20">
        <v>2289</v>
      </c>
      <c r="F223" s="150"/>
    </row>
    <row r="224" spans="1:6" ht="31.5">
      <c r="A224" s="163">
        <f t="shared" si="3"/>
        <v>218</v>
      </c>
      <c r="B224" s="628" t="s">
        <v>1895</v>
      </c>
      <c r="C224" s="453" t="s">
        <v>1896</v>
      </c>
      <c r="D224" s="4" t="s">
        <v>729</v>
      </c>
      <c r="E224" s="20">
        <v>2782.5</v>
      </c>
      <c r="F224" s="150"/>
    </row>
    <row r="225" spans="1:6" ht="31.5">
      <c r="A225" s="163">
        <f t="shared" si="3"/>
        <v>219</v>
      </c>
      <c r="B225" s="628" t="s">
        <v>1897</v>
      </c>
      <c r="C225" s="453" t="s">
        <v>1898</v>
      </c>
      <c r="D225" s="4" t="s">
        <v>717</v>
      </c>
      <c r="E225" s="20">
        <v>1774.5</v>
      </c>
      <c r="F225" s="150"/>
    </row>
    <row r="226" spans="1:6" ht="31.5">
      <c r="A226" s="163">
        <f t="shared" si="3"/>
        <v>220</v>
      </c>
      <c r="B226" s="628" t="s">
        <v>1899</v>
      </c>
      <c r="C226" s="453" t="s">
        <v>1900</v>
      </c>
      <c r="D226" s="4" t="s">
        <v>718</v>
      </c>
      <c r="E226" s="20">
        <v>1774.5</v>
      </c>
      <c r="F226" s="150"/>
    </row>
    <row r="227" spans="1:6" ht="31.5">
      <c r="A227" s="163">
        <f t="shared" si="3"/>
        <v>221</v>
      </c>
      <c r="B227" s="628" t="s">
        <v>1901</v>
      </c>
      <c r="C227" s="453" t="s">
        <v>1902</v>
      </c>
      <c r="D227" s="4" t="s">
        <v>719</v>
      </c>
      <c r="E227" s="20">
        <v>1774.5</v>
      </c>
      <c r="F227" s="150"/>
    </row>
    <row r="228" spans="1:6" ht="15.75">
      <c r="A228" s="163">
        <f t="shared" si="3"/>
        <v>222</v>
      </c>
      <c r="B228" s="628" t="s">
        <v>1903</v>
      </c>
      <c r="C228" s="453" t="s">
        <v>1904</v>
      </c>
      <c r="D228" s="4" t="s">
        <v>1905</v>
      </c>
      <c r="E228" s="20">
        <v>1155</v>
      </c>
      <c r="F228" s="150"/>
    </row>
    <row r="229" spans="1:6" ht="15.75">
      <c r="A229" s="163">
        <f t="shared" si="3"/>
        <v>223</v>
      </c>
      <c r="B229" s="628" t="s">
        <v>1906</v>
      </c>
      <c r="C229" s="453" t="s">
        <v>1907</v>
      </c>
      <c r="D229" s="4" t="s">
        <v>1908</v>
      </c>
      <c r="E229" s="20">
        <v>1155</v>
      </c>
      <c r="F229" s="150"/>
    </row>
    <row r="230" spans="1:6" ht="15.75">
      <c r="A230" s="163">
        <f t="shared" si="3"/>
        <v>224</v>
      </c>
      <c r="B230" s="628" t="s">
        <v>1909</v>
      </c>
      <c r="C230" s="453" t="s">
        <v>1910</v>
      </c>
      <c r="D230" s="4" t="s">
        <v>1911</v>
      </c>
      <c r="E230" s="20">
        <v>1155</v>
      </c>
      <c r="F230" s="150"/>
    </row>
    <row r="231" spans="1:6" ht="15.75">
      <c r="A231" s="163">
        <f t="shared" si="3"/>
        <v>225</v>
      </c>
      <c r="B231" s="628" t="s">
        <v>1912</v>
      </c>
      <c r="C231" s="453" t="s">
        <v>1913</v>
      </c>
      <c r="D231" s="4" t="s">
        <v>1914</v>
      </c>
      <c r="E231" s="20">
        <v>1155</v>
      </c>
      <c r="F231" s="150"/>
    </row>
    <row r="232" spans="1:6" ht="15.75">
      <c r="A232" s="163">
        <f t="shared" si="3"/>
        <v>226</v>
      </c>
      <c r="B232" s="628" t="s">
        <v>1915</v>
      </c>
      <c r="C232" s="453" t="s">
        <v>1916</v>
      </c>
      <c r="D232" s="4" t="s">
        <v>1917</v>
      </c>
      <c r="E232" s="20">
        <v>1155</v>
      </c>
      <c r="F232" s="150"/>
    </row>
    <row r="233" spans="1:6" ht="15.75">
      <c r="A233" s="163">
        <f t="shared" si="3"/>
        <v>227</v>
      </c>
      <c r="B233" s="628" t="s">
        <v>1918</v>
      </c>
      <c r="C233" s="453" t="s">
        <v>1919</v>
      </c>
      <c r="D233" s="4" t="s">
        <v>1920</v>
      </c>
      <c r="E233" s="20">
        <v>2362.5</v>
      </c>
      <c r="F233" s="150"/>
    </row>
    <row r="234" spans="1:6" ht="15.75">
      <c r="A234" s="163">
        <f t="shared" si="3"/>
        <v>228</v>
      </c>
      <c r="B234" s="628" t="s">
        <v>1921</v>
      </c>
      <c r="C234" s="453" t="s">
        <v>1922</v>
      </c>
      <c r="D234" s="4" t="s">
        <v>1923</v>
      </c>
      <c r="E234" s="20">
        <v>2362.5</v>
      </c>
      <c r="F234" s="150"/>
    </row>
    <row r="235" spans="1:6" ht="15.75">
      <c r="A235" s="163">
        <f t="shared" si="3"/>
        <v>229</v>
      </c>
      <c r="B235" s="628" t="s">
        <v>1924</v>
      </c>
      <c r="C235" s="453" t="s">
        <v>1925</v>
      </c>
      <c r="D235" s="4" t="s">
        <v>1926</v>
      </c>
      <c r="E235" s="20">
        <v>2362.5</v>
      </c>
      <c r="F235" s="150"/>
    </row>
    <row r="236" spans="1:6" ht="15.75">
      <c r="A236" s="163">
        <f t="shared" si="3"/>
        <v>230</v>
      </c>
      <c r="B236" s="628" t="s">
        <v>1927</v>
      </c>
      <c r="C236" s="453" t="s">
        <v>1928</v>
      </c>
      <c r="D236" s="4" t="s">
        <v>1929</v>
      </c>
      <c r="E236" s="20">
        <v>2362.5</v>
      </c>
      <c r="F236" s="150"/>
    </row>
    <row r="237" spans="1:6" ht="15.75">
      <c r="A237" s="163">
        <f t="shared" si="3"/>
        <v>231</v>
      </c>
      <c r="B237" s="628" t="s">
        <v>1930</v>
      </c>
      <c r="C237" s="453" t="s">
        <v>1931</v>
      </c>
      <c r="D237" s="4" t="s">
        <v>1932</v>
      </c>
      <c r="E237" s="20">
        <v>2782.5</v>
      </c>
      <c r="F237" s="150"/>
    </row>
    <row r="238" spans="1:6" ht="31.5">
      <c r="A238" s="163">
        <f t="shared" si="3"/>
        <v>232</v>
      </c>
      <c r="B238" s="628" t="s">
        <v>1933</v>
      </c>
      <c r="C238" s="453" t="s">
        <v>1934</v>
      </c>
      <c r="D238" s="4" t="s">
        <v>730</v>
      </c>
      <c r="E238" s="20">
        <v>1417.5</v>
      </c>
      <c r="F238" s="150"/>
    </row>
    <row r="239" spans="1:6" ht="15.75">
      <c r="A239" s="163">
        <f t="shared" si="3"/>
        <v>233</v>
      </c>
      <c r="B239" s="628" t="s">
        <v>1935</v>
      </c>
      <c r="C239" s="453" t="s">
        <v>715</v>
      </c>
      <c r="D239" s="4" t="s">
        <v>2573</v>
      </c>
      <c r="E239" s="20">
        <v>546</v>
      </c>
      <c r="F239" s="150"/>
    </row>
    <row r="240" spans="1:6" ht="15.75">
      <c r="A240" s="163">
        <f t="shared" si="3"/>
        <v>234</v>
      </c>
      <c r="B240" s="628" t="s">
        <v>1936</v>
      </c>
      <c r="C240" s="453" t="s">
        <v>1937</v>
      </c>
      <c r="D240" s="4" t="s">
        <v>1938</v>
      </c>
      <c r="E240" s="20">
        <v>2005.5</v>
      </c>
      <c r="F240" s="150"/>
    </row>
    <row r="241" spans="1:6" ht="15.75">
      <c r="A241" s="163">
        <f t="shared" si="3"/>
        <v>235</v>
      </c>
      <c r="B241" s="628" t="s">
        <v>1939</v>
      </c>
      <c r="C241" s="453" t="s">
        <v>1940</v>
      </c>
      <c r="D241" s="4" t="s">
        <v>1941</v>
      </c>
      <c r="E241" s="20">
        <v>2005.5</v>
      </c>
      <c r="F241" s="150"/>
    </row>
    <row r="242" spans="1:6" ht="31.5">
      <c r="A242" s="163">
        <f t="shared" si="3"/>
        <v>236</v>
      </c>
      <c r="B242" s="628" t="s">
        <v>1942</v>
      </c>
      <c r="C242" s="453" t="s">
        <v>1943</v>
      </c>
      <c r="D242" s="4" t="s">
        <v>1944</v>
      </c>
      <c r="E242" s="20">
        <v>2005.5</v>
      </c>
      <c r="F242" s="150"/>
    </row>
    <row r="243" spans="1:6" ht="15.75">
      <c r="A243" s="164">
        <f t="shared" si="3"/>
        <v>237</v>
      </c>
      <c r="B243" s="628" t="s">
        <v>1945</v>
      </c>
      <c r="C243" s="453" t="s">
        <v>1946</v>
      </c>
      <c r="D243" s="4" t="s">
        <v>1947</v>
      </c>
      <c r="E243" s="20">
        <v>1816.5</v>
      </c>
      <c r="F243" s="150"/>
    </row>
    <row r="244" spans="1:6" s="438" customFormat="1" ht="31.5">
      <c r="A244" s="164">
        <f t="shared" si="3"/>
        <v>238</v>
      </c>
      <c r="B244" s="628" t="s">
        <v>1948</v>
      </c>
      <c r="C244" s="453" t="s">
        <v>1949</v>
      </c>
      <c r="D244" s="4" t="s">
        <v>1950</v>
      </c>
      <c r="E244" s="20">
        <v>1816.5</v>
      </c>
      <c r="F244" s="150"/>
    </row>
    <row r="245" spans="1:6" s="438" customFormat="1" ht="16.5" thickBot="1">
      <c r="A245" s="164">
        <f t="shared" si="3"/>
        <v>239</v>
      </c>
      <c r="B245" s="631" t="s">
        <v>1951</v>
      </c>
      <c r="C245" s="454" t="s">
        <v>1952</v>
      </c>
      <c r="D245" s="450" t="s">
        <v>1953</v>
      </c>
      <c r="E245" s="451">
        <v>1816.5</v>
      </c>
      <c r="F245" s="150"/>
    </row>
    <row r="246" spans="1:6" ht="16.5" thickBot="1">
      <c r="A246" s="165">
        <f>A245+1</f>
        <v>240</v>
      </c>
      <c r="B246" s="458" t="s">
        <v>1954</v>
      </c>
      <c r="C246" s="166" t="s">
        <v>434</v>
      </c>
      <c r="D246" s="30" t="s">
        <v>435</v>
      </c>
      <c r="E246" s="457">
        <v>18900</v>
      </c>
      <c r="F246" s="153"/>
    </row>
    <row r="247" spans="1:6" ht="16.5" thickBot="1">
      <c r="A247" s="182"/>
      <c r="B247" s="455"/>
      <c r="C247" s="456"/>
      <c r="D247" s="5" t="s">
        <v>440</v>
      </c>
      <c r="E247" s="23"/>
      <c r="F247" s="154"/>
    </row>
    <row r="248" spans="1:6" ht="31.5">
      <c r="A248" s="167">
        <f>A246+1</f>
        <v>241</v>
      </c>
      <c r="B248" s="635" t="s">
        <v>1955</v>
      </c>
      <c r="C248" s="462"/>
      <c r="D248" s="448" t="s">
        <v>2574</v>
      </c>
      <c r="E248" s="632">
        <v>31.5</v>
      </c>
      <c r="F248" s="150"/>
    </row>
    <row r="249" spans="1:6" ht="15.75">
      <c r="A249" s="168">
        <f t="shared" si="3"/>
        <v>242</v>
      </c>
      <c r="B249" s="636" t="s">
        <v>1956</v>
      </c>
      <c r="C249" s="459"/>
      <c r="D249" s="4" t="s">
        <v>441</v>
      </c>
      <c r="E249" s="633">
        <v>31.5</v>
      </c>
      <c r="F249" s="150"/>
    </row>
    <row r="250" spans="1:6" ht="15.75">
      <c r="A250" s="168">
        <f t="shared" si="3"/>
        <v>243</v>
      </c>
      <c r="B250" s="636" t="s">
        <v>1957</v>
      </c>
      <c r="C250" s="459"/>
      <c r="D250" s="4" t="s">
        <v>1958</v>
      </c>
      <c r="E250" s="633">
        <v>31.5</v>
      </c>
      <c r="F250" s="150"/>
    </row>
    <row r="251" spans="1:6" ht="15.75">
      <c r="A251" s="168">
        <f t="shared" si="3"/>
        <v>244</v>
      </c>
      <c r="B251" s="636" t="s">
        <v>1959</v>
      </c>
      <c r="C251" s="459"/>
      <c r="D251" s="4" t="s">
        <v>2575</v>
      </c>
      <c r="E251" s="633">
        <v>31.5</v>
      </c>
      <c r="F251" s="150"/>
    </row>
    <row r="252" spans="1:6" ht="15.75">
      <c r="A252" s="168">
        <f t="shared" si="3"/>
        <v>245</v>
      </c>
      <c r="B252" s="636" t="s">
        <v>1960</v>
      </c>
      <c r="C252" s="459" t="s">
        <v>443</v>
      </c>
      <c r="D252" s="4" t="s">
        <v>1961</v>
      </c>
      <c r="E252" s="633">
        <v>31.5</v>
      </c>
      <c r="F252" s="150"/>
    </row>
    <row r="253" spans="1:6" ht="15.75">
      <c r="A253" s="168">
        <f t="shared" si="3"/>
        <v>246</v>
      </c>
      <c r="B253" s="636" t="s">
        <v>1962</v>
      </c>
      <c r="C253" s="459" t="s">
        <v>442</v>
      </c>
      <c r="D253" s="4" t="s">
        <v>102</v>
      </c>
      <c r="E253" s="633">
        <v>31.5</v>
      </c>
      <c r="F253" s="150"/>
    </row>
    <row r="254" spans="1:6" ht="15.75">
      <c r="A254" s="168">
        <f t="shared" si="3"/>
        <v>247</v>
      </c>
      <c r="B254" s="636" t="s">
        <v>1963</v>
      </c>
      <c r="C254" s="459" t="s">
        <v>445</v>
      </c>
      <c r="D254" s="4" t="s">
        <v>103</v>
      </c>
      <c r="E254" s="633">
        <v>31.5</v>
      </c>
      <c r="F254" s="150"/>
    </row>
    <row r="255" spans="1:6" ht="15.75">
      <c r="A255" s="168">
        <f t="shared" si="3"/>
        <v>248</v>
      </c>
      <c r="B255" s="636" t="s">
        <v>1964</v>
      </c>
      <c r="C255" s="460" t="s">
        <v>446</v>
      </c>
      <c r="D255" s="4" t="s">
        <v>1965</v>
      </c>
      <c r="E255" s="633">
        <v>31.5</v>
      </c>
      <c r="F255" s="150"/>
    </row>
    <row r="256" spans="1:6" ht="31.5">
      <c r="A256" s="168">
        <f t="shared" si="3"/>
        <v>249</v>
      </c>
      <c r="B256" s="636" t="s">
        <v>1966</v>
      </c>
      <c r="C256" s="460" t="s">
        <v>443</v>
      </c>
      <c r="D256" s="4" t="s">
        <v>444</v>
      </c>
      <c r="E256" s="633">
        <v>31.5</v>
      </c>
      <c r="F256" s="150"/>
    </row>
    <row r="257" spans="1:6" ht="15.75">
      <c r="A257" s="168">
        <f t="shared" si="3"/>
        <v>250</v>
      </c>
      <c r="B257" s="636" t="s">
        <v>1967</v>
      </c>
      <c r="C257" s="460"/>
      <c r="D257" s="4" t="s">
        <v>1968</v>
      </c>
      <c r="E257" s="633">
        <v>31.5</v>
      </c>
      <c r="F257" s="150"/>
    </row>
    <row r="258" spans="1:6" ht="15.75">
      <c r="A258" s="168">
        <f t="shared" si="3"/>
        <v>251</v>
      </c>
      <c r="B258" s="636" t="s">
        <v>1969</v>
      </c>
      <c r="C258" s="460" t="s">
        <v>446</v>
      </c>
      <c r="D258" s="4" t="s">
        <v>447</v>
      </c>
      <c r="E258" s="633">
        <v>31.5</v>
      </c>
      <c r="F258" s="150"/>
    </row>
    <row r="259" spans="1:6" ht="31.5">
      <c r="A259" s="168">
        <f t="shared" si="3"/>
        <v>252</v>
      </c>
      <c r="B259" s="636" t="s">
        <v>1970</v>
      </c>
      <c r="C259" s="460" t="s">
        <v>448</v>
      </c>
      <c r="D259" s="4" t="s">
        <v>104</v>
      </c>
      <c r="E259" s="633">
        <v>31.5</v>
      </c>
      <c r="F259" s="150"/>
    </row>
    <row r="260" spans="1:6" ht="31.5">
      <c r="A260" s="168">
        <f t="shared" si="3"/>
        <v>253</v>
      </c>
      <c r="B260" s="636" t="s">
        <v>1971</v>
      </c>
      <c r="C260" s="460" t="s">
        <v>449</v>
      </c>
      <c r="D260" s="4" t="s">
        <v>105</v>
      </c>
      <c r="E260" s="633">
        <v>31.5</v>
      </c>
      <c r="F260" s="150"/>
    </row>
    <row r="261" spans="1:6" ht="15.75">
      <c r="A261" s="168">
        <f t="shared" si="3"/>
        <v>254</v>
      </c>
      <c r="B261" s="636" t="s">
        <v>1972</v>
      </c>
      <c r="C261" s="460" t="s">
        <v>450</v>
      </c>
      <c r="D261" s="4" t="s">
        <v>106</v>
      </c>
      <c r="E261" s="633">
        <v>84</v>
      </c>
      <c r="F261" s="150"/>
    </row>
    <row r="262" spans="1:6" ht="15.75">
      <c r="A262" s="168">
        <f t="shared" si="3"/>
        <v>255</v>
      </c>
      <c r="B262" s="636" t="s">
        <v>1973</v>
      </c>
      <c r="C262" s="460" t="s">
        <v>454</v>
      </c>
      <c r="D262" s="4" t="s">
        <v>107</v>
      </c>
      <c r="E262" s="633">
        <v>420</v>
      </c>
      <c r="F262" s="150"/>
    </row>
    <row r="263" spans="1:6" ht="15.75">
      <c r="A263" s="168">
        <f t="shared" si="3"/>
        <v>256</v>
      </c>
      <c r="B263" s="636" t="s">
        <v>1974</v>
      </c>
      <c r="C263" s="460" t="s">
        <v>2576</v>
      </c>
      <c r="D263" s="4" t="s">
        <v>740</v>
      </c>
      <c r="E263" s="633">
        <v>210</v>
      </c>
      <c r="F263" s="150"/>
    </row>
    <row r="264" spans="1:6" ht="15.75">
      <c r="A264" s="168">
        <f t="shared" si="3"/>
        <v>257</v>
      </c>
      <c r="B264" s="636" t="s">
        <v>1975</v>
      </c>
      <c r="C264" s="460" t="s">
        <v>2577</v>
      </c>
      <c r="D264" s="4" t="s">
        <v>741</v>
      </c>
      <c r="E264" s="633">
        <v>577.5</v>
      </c>
      <c r="F264" s="150"/>
    </row>
    <row r="265" spans="1:6" ht="15.75">
      <c r="A265" s="168">
        <f t="shared" si="3"/>
        <v>258</v>
      </c>
      <c r="B265" s="636" t="s">
        <v>1976</v>
      </c>
      <c r="C265" s="460" t="s">
        <v>451</v>
      </c>
      <c r="D265" s="4" t="s">
        <v>452</v>
      </c>
      <c r="E265" s="633">
        <v>420</v>
      </c>
      <c r="F265" s="150"/>
    </row>
    <row r="266" spans="1:6" ht="15.75">
      <c r="A266" s="168">
        <f t="shared" si="3"/>
        <v>259</v>
      </c>
      <c r="B266" s="636" t="s">
        <v>1977</v>
      </c>
      <c r="C266" s="460" t="s">
        <v>453</v>
      </c>
      <c r="D266" s="4" t="s">
        <v>720</v>
      </c>
      <c r="E266" s="633">
        <v>31.5</v>
      </c>
      <c r="F266" s="150"/>
    </row>
    <row r="267" spans="1:6" ht="15.75">
      <c r="A267" s="168">
        <f t="shared" si="3"/>
        <v>260</v>
      </c>
      <c r="B267" s="636" t="s">
        <v>1978</v>
      </c>
      <c r="C267" s="460" t="s">
        <v>2578</v>
      </c>
      <c r="D267" s="4" t="s">
        <v>721</v>
      </c>
      <c r="E267" s="633">
        <v>42</v>
      </c>
      <c r="F267" s="150"/>
    </row>
    <row r="268" spans="1:6" ht="15.75">
      <c r="A268" s="168">
        <f t="shared" si="3"/>
        <v>261</v>
      </c>
      <c r="B268" s="636" t="s">
        <v>1979</v>
      </c>
      <c r="C268" s="460" t="s">
        <v>454</v>
      </c>
      <c r="D268" s="4" t="s">
        <v>722</v>
      </c>
      <c r="E268" s="633">
        <v>68.25</v>
      </c>
      <c r="F268" s="150"/>
    </row>
    <row r="269" spans="1:6" ht="15.75">
      <c r="A269" s="168">
        <f t="shared" si="3"/>
        <v>262</v>
      </c>
      <c r="B269" s="636" t="s">
        <v>1980</v>
      </c>
      <c r="C269" s="460" t="s">
        <v>2579</v>
      </c>
      <c r="D269" s="4" t="s">
        <v>723</v>
      </c>
      <c r="E269" s="633">
        <v>68.25</v>
      </c>
      <c r="F269" s="150"/>
    </row>
    <row r="270" spans="1:6" ht="15.75">
      <c r="A270" s="168">
        <f t="shared" si="3"/>
        <v>263</v>
      </c>
      <c r="B270" s="636" t="s">
        <v>1981</v>
      </c>
      <c r="C270" s="463" t="s">
        <v>1982</v>
      </c>
      <c r="D270" s="4" t="s">
        <v>1983</v>
      </c>
      <c r="E270" s="633">
        <v>577.5</v>
      </c>
      <c r="F270" s="150"/>
    </row>
    <row r="271" spans="1:6" ht="15.75">
      <c r="A271" s="168">
        <f t="shared" si="3"/>
        <v>264</v>
      </c>
      <c r="B271" s="636" t="s">
        <v>1984</v>
      </c>
      <c r="C271" s="461" t="s">
        <v>2580</v>
      </c>
      <c r="D271" s="6" t="s">
        <v>1985</v>
      </c>
      <c r="E271" s="633">
        <v>577.5</v>
      </c>
      <c r="F271" s="150"/>
    </row>
    <row r="272" spans="1:6" ht="15.75">
      <c r="A272" s="168">
        <f t="shared" si="3"/>
        <v>265</v>
      </c>
      <c r="B272" s="636" t="s">
        <v>1986</v>
      </c>
      <c r="C272" s="460"/>
      <c r="D272" s="4" t="s">
        <v>742</v>
      </c>
      <c r="E272" s="633">
        <v>577.5</v>
      </c>
      <c r="F272" s="150"/>
    </row>
    <row r="273" spans="1:6" ht="15.75">
      <c r="A273" s="168">
        <f t="shared" si="3"/>
        <v>266</v>
      </c>
      <c r="B273" s="636" t="s">
        <v>1987</v>
      </c>
      <c r="C273" s="460"/>
      <c r="D273" s="4" t="s">
        <v>725</v>
      </c>
      <c r="E273" s="633">
        <v>441</v>
      </c>
      <c r="F273" s="150"/>
    </row>
    <row r="274" spans="1:6" ht="15.75">
      <c r="A274" s="168">
        <f t="shared" si="3"/>
        <v>267</v>
      </c>
      <c r="B274" s="636" t="s">
        <v>1988</v>
      </c>
      <c r="C274" s="460" t="s">
        <v>2581</v>
      </c>
      <c r="D274" s="4" t="s">
        <v>739</v>
      </c>
      <c r="E274" s="633">
        <v>493.5</v>
      </c>
      <c r="F274" s="150"/>
    </row>
    <row r="275" spans="1:6" ht="15.75">
      <c r="A275" s="168">
        <f t="shared" si="3"/>
        <v>268</v>
      </c>
      <c r="B275" s="636" t="s">
        <v>1989</v>
      </c>
      <c r="C275" s="460" t="s">
        <v>2582</v>
      </c>
      <c r="D275" s="4" t="s">
        <v>743</v>
      </c>
      <c r="E275" s="633">
        <v>451.5</v>
      </c>
      <c r="F275" s="150"/>
    </row>
    <row r="276" spans="1:6" ht="15.75">
      <c r="A276" s="168">
        <f t="shared" si="3"/>
        <v>269</v>
      </c>
      <c r="B276" s="636" t="s">
        <v>1990</v>
      </c>
      <c r="C276" s="460" t="s">
        <v>2583</v>
      </c>
      <c r="D276" s="4" t="s">
        <v>744</v>
      </c>
      <c r="E276" s="633">
        <v>997.5</v>
      </c>
      <c r="F276" s="150"/>
    </row>
    <row r="277" spans="1:6" ht="15.75">
      <c r="A277" s="168">
        <f t="shared" si="3"/>
        <v>270</v>
      </c>
      <c r="B277" s="636" t="s">
        <v>1991</v>
      </c>
      <c r="C277" s="460" t="s">
        <v>2584</v>
      </c>
      <c r="D277" s="4" t="s">
        <v>745</v>
      </c>
      <c r="E277" s="633">
        <v>1333.5</v>
      </c>
      <c r="F277" s="150"/>
    </row>
    <row r="278" spans="1:6" ht="15.75">
      <c r="A278" s="168">
        <f t="shared" si="3"/>
        <v>271</v>
      </c>
      <c r="B278" s="636" t="s">
        <v>1992</v>
      </c>
      <c r="C278" s="460" t="s">
        <v>2585</v>
      </c>
      <c r="D278" s="4" t="s">
        <v>746</v>
      </c>
      <c r="E278" s="633">
        <v>1123.5</v>
      </c>
      <c r="F278" s="150"/>
    </row>
    <row r="279" spans="1:6" s="18" customFormat="1" ht="15.75">
      <c r="A279" s="168">
        <f t="shared" si="3"/>
        <v>272</v>
      </c>
      <c r="B279" s="636" t="s">
        <v>1993</v>
      </c>
      <c r="C279" s="460" t="s">
        <v>2586</v>
      </c>
      <c r="D279" s="4" t="s">
        <v>747</v>
      </c>
      <c r="E279" s="633">
        <v>2278.5</v>
      </c>
      <c r="F279" s="150"/>
    </row>
    <row r="280" spans="1:6" s="18" customFormat="1" ht="15.75">
      <c r="A280" s="168">
        <f t="shared" si="3"/>
        <v>273</v>
      </c>
      <c r="B280" s="636" t="s">
        <v>1994</v>
      </c>
      <c r="C280" s="463" t="s">
        <v>2587</v>
      </c>
      <c r="D280" s="4" t="s">
        <v>748</v>
      </c>
      <c r="E280" s="633">
        <v>1659</v>
      </c>
      <c r="F280" s="150"/>
    </row>
    <row r="281" spans="1:6" s="18" customFormat="1" ht="15.75">
      <c r="A281" s="168">
        <f t="shared" si="3"/>
        <v>274</v>
      </c>
      <c r="B281" s="636" t="s">
        <v>1995</v>
      </c>
      <c r="C281" s="463" t="s">
        <v>2588</v>
      </c>
      <c r="D281" s="4" t="s">
        <v>749</v>
      </c>
      <c r="E281" s="633">
        <v>1281</v>
      </c>
      <c r="F281" s="150"/>
    </row>
    <row r="282" spans="1:6" s="18" customFormat="1" ht="15.75">
      <c r="A282" s="168">
        <f t="shared" si="3"/>
        <v>275</v>
      </c>
      <c r="B282" s="636" t="s">
        <v>801</v>
      </c>
      <c r="C282" s="463" t="s">
        <v>2589</v>
      </c>
      <c r="D282" s="4" t="s">
        <v>750</v>
      </c>
      <c r="E282" s="633">
        <v>1281</v>
      </c>
      <c r="F282" s="150"/>
    </row>
    <row r="283" spans="1:6" s="18" customFormat="1" ht="15.75">
      <c r="A283" s="168">
        <f t="shared" si="3"/>
        <v>276</v>
      </c>
      <c r="B283" s="636" t="s">
        <v>1996</v>
      </c>
      <c r="C283" s="463" t="s">
        <v>2590</v>
      </c>
      <c r="D283" s="4" t="s">
        <v>751</v>
      </c>
      <c r="E283" s="633">
        <v>1879.5</v>
      </c>
      <c r="F283" s="150"/>
    </row>
    <row r="284" spans="1:6" s="18" customFormat="1" ht="16.5" thickBot="1">
      <c r="A284" s="168">
        <f t="shared" si="3"/>
        <v>277</v>
      </c>
      <c r="B284" s="637" t="s">
        <v>2591</v>
      </c>
      <c r="C284" s="638" t="s">
        <v>2592</v>
      </c>
      <c r="D284" s="450" t="s">
        <v>2593</v>
      </c>
      <c r="E284" s="634">
        <v>13125</v>
      </c>
      <c r="F284" s="150"/>
    </row>
    <row r="285" spans="1:6" ht="15.75">
      <c r="E285" s="73">
        <f>SUMPRODUCT(E5:E284,F5:F284)</f>
        <v>0</v>
      </c>
      <c r="F285" s="74">
        <f>SUM(F5:F284)</f>
        <v>0</v>
      </c>
    </row>
  </sheetData>
  <sheetProtection password="CCEB" sheet="1" objects="1" scenarios="1"/>
  <mergeCells count="3">
    <mergeCell ref="A2:F2"/>
    <mergeCell ref="A1:C1"/>
    <mergeCell ref="E1:F1"/>
  </mergeCells>
  <hyperlinks>
    <hyperlink ref="E1" location="МЕНЮ" display="В МЕНЮ"/>
    <hyperlink ref="D1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3" topLeftCell="A4" activePane="bottomLeft" state="frozen"/>
      <selection pane="bottomLeft" activeCell="A2" sqref="A2:G2"/>
    </sheetView>
  </sheetViews>
  <sheetFormatPr defaultRowHeight="12.75"/>
  <cols>
    <col min="1" max="1" width="4" style="25" bestFit="1" customWidth="1"/>
    <col min="2" max="2" width="13.7109375" style="25" customWidth="1"/>
    <col min="3" max="3" width="68.140625" style="438" bestFit="1" customWidth="1"/>
    <col min="4" max="4" width="8.42578125" style="438" customWidth="1"/>
    <col min="5" max="5" width="8.85546875" style="438" customWidth="1"/>
    <col min="6" max="6" width="8.5703125" style="438" customWidth="1"/>
    <col min="7" max="7" width="8.28515625" style="438" customWidth="1"/>
    <col min="8" max="16384" width="9.140625" style="438"/>
  </cols>
  <sheetData>
    <row r="1" spans="1:7" ht="20.100000000000001" customHeight="1">
      <c r="A1" s="1411" t="s">
        <v>852</v>
      </c>
      <c r="B1" s="1411"/>
      <c r="C1" s="608" t="s">
        <v>2500</v>
      </c>
      <c r="D1" s="608"/>
      <c r="E1" s="1338" t="s">
        <v>1561</v>
      </c>
      <c r="F1" s="1338"/>
      <c r="G1" s="1338"/>
    </row>
    <row r="2" spans="1:7" ht="20.100000000000001" customHeight="1">
      <c r="A2" s="1337" t="s">
        <v>2685</v>
      </c>
      <c r="B2" s="1337"/>
      <c r="C2" s="1337"/>
      <c r="D2" s="1337"/>
      <c r="E2" s="1337"/>
      <c r="F2" s="1337"/>
      <c r="G2" s="1337"/>
    </row>
    <row r="3" spans="1:7" ht="63.75" thickBot="1">
      <c r="A3" s="409" t="s">
        <v>433</v>
      </c>
      <c r="B3" s="408" t="s">
        <v>890</v>
      </c>
      <c r="C3" s="409" t="s">
        <v>101</v>
      </c>
      <c r="D3" s="409" t="s">
        <v>362</v>
      </c>
      <c r="E3" s="408" t="s">
        <v>816</v>
      </c>
      <c r="F3" s="408" t="s">
        <v>848</v>
      </c>
      <c r="G3" s="409" t="s">
        <v>815</v>
      </c>
    </row>
    <row r="4" spans="1:7" ht="15.75" customHeight="1">
      <c r="A4" s="465">
        <v>1</v>
      </c>
      <c r="B4" s="664" t="s">
        <v>2594</v>
      </c>
      <c r="C4" s="665" t="s">
        <v>2897</v>
      </c>
      <c r="D4" s="666" t="s">
        <v>2870</v>
      </c>
      <c r="E4" s="667">
        <v>520</v>
      </c>
      <c r="F4" s="1413" t="s">
        <v>2596</v>
      </c>
      <c r="G4" s="1239"/>
    </row>
    <row r="5" spans="1:7" ht="31.5">
      <c r="A5" s="467">
        <f t="shared" ref="A5:A86" si="0">A4+1</f>
        <v>2</v>
      </c>
      <c r="B5" s="668" t="s">
        <v>2898</v>
      </c>
      <c r="C5" s="669" t="s">
        <v>2899</v>
      </c>
      <c r="D5" s="670" t="s">
        <v>2870</v>
      </c>
      <c r="E5" s="671">
        <v>520</v>
      </c>
      <c r="F5" s="1414"/>
      <c r="G5" s="1242"/>
    </row>
    <row r="6" spans="1:7" ht="47.25">
      <c r="A6" s="467">
        <f t="shared" si="0"/>
        <v>3</v>
      </c>
      <c r="B6" s="668" t="s">
        <v>2597</v>
      </c>
      <c r="C6" s="669" t="s">
        <v>2900</v>
      </c>
      <c r="D6" s="670" t="s">
        <v>2595</v>
      </c>
      <c r="E6" s="671">
        <v>370</v>
      </c>
      <c r="F6" s="1414"/>
      <c r="G6" s="1242"/>
    </row>
    <row r="7" spans="1:7" ht="31.5">
      <c r="A7" s="467">
        <f t="shared" si="0"/>
        <v>4</v>
      </c>
      <c r="B7" s="668" t="s">
        <v>2901</v>
      </c>
      <c r="C7" s="669" t="s">
        <v>2902</v>
      </c>
      <c r="D7" s="670" t="s">
        <v>2595</v>
      </c>
      <c r="E7" s="671">
        <v>370</v>
      </c>
      <c r="F7" s="1414"/>
      <c r="G7" s="1242"/>
    </row>
    <row r="8" spans="1:7" ht="47.25">
      <c r="A8" s="467">
        <f t="shared" si="0"/>
        <v>5</v>
      </c>
      <c r="B8" s="668" t="s">
        <v>2871</v>
      </c>
      <c r="C8" s="669" t="s">
        <v>2872</v>
      </c>
      <c r="D8" s="670" t="s">
        <v>2595</v>
      </c>
      <c r="E8" s="671">
        <v>370</v>
      </c>
      <c r="F8" s="1414"/>
      <c r="G8" s="1242"/>
    </row>
    <row r="9" spans="1:7" ht="47.25">
      <c r="A9" s="467">
        <f t="shared" si="0"/>
        <v>6</v>
      </c>
      <c r="B9" s="668" t="s">
        <v>2903</v>
      </c>
      <c r="C9" s="669" t="s">
        <v>2904</v>
      </c>
      <c r="D9" s="670" t="s">
        <v>2595</v>
      </c>
      <c r="E9" s="671">
        <v>370</v>
      </c>
      <c r="F9" s="1414"/>
      <c r="G9" s="1242"/>
    </row>
    <row r="10" spans="1:7" ht="15.75">
      <c r="A10" s="467">
        <f t="shared" si="0"/>
        <v>7</v>
      </c>
      <c r="B10" s="668" t="s">
        <v>2905</v>
      </c>
      <c r="C10" s="669" t="s">
        <v>2906</v>
      </c>
      <c r="D10" s="670" t="s">
        <v>2595</v>
      </c>
      <c r="E10" s="671">
        <v>370</v>
      </c>
      <c r="F10" s="1414"/>
      <c r="G10" s="1242"/>
    </row>
    <row r="11" spans="1:7" ht="47.25">
      <c r="A11" s="467">
        <f t="shared" si="0"/>
        <v>8</v>
      </c>
      <c r="B11" s="668" t="s">
        <v>2907</v>
      </c>
      <c r="C11" s="669" t="s">
        <v>2908</v>
      </c>
      <c r="D11" s="670" t="s">
        <v>2598</v>
      </c>
      <c r="E11" s="671">
        <v>210</v>
      </c>
      <c r="F11" s="1414"/>
      <c r="G11" s="1242"/>
    </row>
    <row r="12" spans="1:7" ht="47.25">
      <c r="A12" s="467">
        <f t="shared" si="0"/>
        <v>9</v>
      </c>
      <c r="B12" s="668" t="s">
        <v>2909</v>
      </c>
      <c r="C12" s="669" t="s">
        <v>2910</v>
      </c>
      <c r="D12" s="670" t="s">
        <v>2598</v>
      </c>
      <c r="E12" s="671">
        <v>210</v>
      </c>
      <c r="F12" s="1414"/>
      <c r="G12" s="1242"/>
    </row>
    <row r="13" spans="1:7" ht="31.5">
      <c r="A13" s="467">
        <f t="shared" si="0"/>
        <v>10</v>
      </c>
      <c r="B13" s="668" t="s">
        <v>2911</v>
      </c>
      <c r="C13" s="669" t="s">
        <v>2912</v>
      </c>
      <c r="D13" s="670" t="s">
        <v>2598</v>
      </c>
      <c r="E13" s="671">
        <v>210</v>
      </c>
      <c r="F13" s="1414"/>
      <c r="G13" s="1242"/>
    </row>
    <row r="14" spans="1:7" ht="31.5">
      <c r="A14" s="467">
        <f t="shared" si="0"/>
        <v>11</v>
      </c>
      <c r="B14" s="668" t="s">
        <v>2599</v>
      </c>
      <c r="C14" s="669" t="s">
        <v>2913</v>
      </c>
      <c r="D14" s="670" t="s">
        <v>2598</v>
      </c>
      <c r="E14" s="671">
        <v>210</v>
      </c>
      <c r="F14" s="1414"/>
      <c r="G14" s="1242"/>
    </row>
    <row r="15" spans="1:7" ht="47.25">
      <c r="A15" s="467">
        <f t="shared" si="0"/>
        <v>12</v>
      </c>
      <c r="B15" s="668" t="s">
        <v>2600</v>
      </c>
      <c r="C15" s="669" t="s">
        <v>2914</v>
      </c>
      <c r="D15" s="670" t="s">
        <v>2598</v>
      </c>
      <c r="E15" s="671">
        <v>210</v>
      </c>
      <c r="F15" s="1414"/>
      <c r="G15" s="1242"/>
    </row>
    <row r="16" spans="1:7" ht="63">
      <c r="A16" s="467">
        <f t="shared" si="0"/>
        <v>13</v>
      </c>
      <c r="B16" s="668" t="s">
        <v>2873</v>
      </c>
      <c r="C16" s="669" t="s">
        <v>2915</v>
      </c>
      <c r="D16" s="670" t="s">
        <v>2598</v>
      </c>
      <c r="E16" s="671">
        <v>210</v>
      </c>
      <c r="F16" s="1414"/>
      <c r="G16" s="1242"/>
    </row>
    <row r="17" spans="1:7" ht="32.25" thickBot="1">
      <c r="A17" s="470">
        <f t="shared" si="0"/>
        <v>14</v>
      </c>
      <c r="B17" s="1205" t="s">
        <v>2601</v>
      </c>
      <c r="C17" s="1206" t="s">
        <v>2602</v>
      </c>
      <c r="D17" s="1207" t="s">
        <v>2598</v>
      </c>
      <c r="E17" s="1208">
        <v>210</v>
      </c>
      <c r="F17" s="1415"/>
      <c r="G17" s="1243"/>
    </row>
    <row r="18" spans="1:7" ht="15.75">
      <c r="A18" s="1150">
        <f t="shared" si="0"/>
        <v>15</v>
      </c>
      <c r="B18" s="1201" t="s">
        <v>2604</v>
      </c>
      <c r="C18" s="1202" t="s">
        <v>2916</v>
      </c>
      <c r="D18" s="1203" t="s">
        <v>2605</v>
      </c>
      <c r="E18" s="1204">
        <v>115</v>
      </c>
      <c r="F18" s="1412" t="s">
        <v>2603</v>
      </c>
      <c r="G18" s="1239"/>
    </row>
    <row r="19" spans="1:7" ht="15.75">
      <c r="A19" s="467">
        <f t="shared" si="0"/>
        <v>16</v>
      </c>
      <c r="B19" s="672" t="s">
        <v>2606</v>
      </c>
      <c r="C19" s="673" t="s">
        <v>2607</v>
      </c>
      <c r="D19" s="674" t="s">
        <v>2605</v>
      </c>
      <c r="E19" s="675">
        <v>115</v>
      </c>
      <c r="F19" s="1412"/>
      <c r="G19" s="1242"/>
    </row>
    <row r="20" spans="1:7" ht="15.75">
      <c r="A20" s="467">
        <f t="shared" si="0"/>
        <v>17</v>
      </c>
      <c r="B20" s="672" t="s">
        <v>2608</v>
      </c>
      <c r="C20" s="673" t="s">
        <v>2917</v>
      </c>
      <c r="D20" s="674" t="s">
        <v>2605</v>
      </c>
      <c r="E20" s="675">
        <v>115</v>
      </c>
      <c r="F20" s="1412"/>
      <c r="G20" s="1242"/>
    </row>
    <row r="21" spans="1:7" ht="15.75">
      <c r="A21" s="467">
        <f t="shared" si="0"/>
        <v>18</v>
      </c>
      <c r="B21" s="672" t="s">
        <v>2609</v>
      </c>
      <c r="C21" s="673" t="s">
        <v>2610</v>
      </c>
      <c r="D21" s="674" t="s">
        <v>2605</v>
      </c>
      <c r="E21" s="675">
        <v>115</v>
      </c>
      <c r="F21" s="1412"/>
      <c r="G21" s="1242"/>
    </row>
    <row r="22" spans="1:7" ht="15.75">
      <c r="A22" s="467">
        <f t="shared" si="0"/>
        <v>19</v>
      </c>
      <c r="B22" s="672" t="s">
        <v>2611</v>
      </c>
      <c r="C22" s="673" t="s">
        <v>2918</v>
      </c>
      <c r="D22" s="674" t="s">
        <v>2605</v>
      </c>
      <c r="E22" s="675">
        <v>115</v>
      </c>
      <c r="F22" s="1412"/>
      <c r="G22" s="1242"/>
    </row>
    <row r="23" spans="1:7" ht="15.75">
      <c r="A23" s="467">
        <f t="shared" si="0"/>
        <v>20</v>
      </c>
      <c r="B23" s="676" t="s">
        <v>2613</v>
      </c>
      <c r="C23" s="673" t="s">
        <v>2919</v>
      </c>
      <c r="D23" s="677" t="s">
        <v>2605</v>
      </c>
      <c r="E23" s="675">
        <v>115</v>
      </c>
      <c r="F23" s="1412"/>
      <c r="G23" s="1242"/>
    </row>
    <row r="24" spans="1:7" ht="15.75">
      <c r="A24" s="467">
        <f t="shared" si="0"/>
        <v>21</v>
      </c>
      <c r="B24" s="676" t="s">
        <v>2614</v>
      </c>
      <c r="C24" s="673" t="s">
        <v>2920</v>
      </c>
      <c r="D24" s="677" t="s">
        <v>2605</v>
      </c>
      <c r="E24" s="675">
        <v>115</v>
      </c>
      <c r="F24" s="1412"/>
      <c r="G24" s="1242"/>
    </row>
    <row r="25" spans="1:7" ht="16.5" thickBot="1">
      <c r="A25" s="745">
        <f t="shared" si="0"/>
        <v>22</v>
      </c>
      <c r="B25" s="1143" t="s">
        <v>2615</v>
      </c>
      <c r="C25" s="1144" t="s">
        <v>2921</v>
      </c>
      <c r="D25" s="1145" t="s">
        <v>2605</v>
      </c>
      <c r="E25" s="1146">
        <v>115</v>
      </c>
      <c r="F25" s="1412"/>
      <c r="G25" s="1243"/>
    </row>
    <row r="26" spans="1:7" ht="15.75">
      <c r="A26" s="465">
        <f>A25+1</f>
        <v>23</v>
      </c>
      <c r="B26" s="678" t="s">
        <v>2618</v>
      </c>
      <c r="C26" s="679" t="s">
        <v>2619</v>
      </c>
      <c r="D26" s="680" t="s">
        <v>2605</v>
      </c>
      <c r="E26" s="681">
        <v>115</v>
      </c>
      <c r="F26" s="1399" t="s">
        <v>2617</v>
      </c>
      <c r="G26" s="1239"/>
    </row>
    <row r="27" spans="1:7" ht="15.75">
      <c r="A27" s="467">
        <f t="shared" si="0"/>
        <v>24</v>
      </c>
      <c r="B27" s="682" t="s">
        <v>2620</v>
      </c>
      <c r="C27" s="1149" t="s">
        <v>2874</v>
      </c>
      <c r="D27" s="683" t="s">
        <v>2605</v>
      </c>
      <c r="E27" s="684">
        <v>115</v>
      </c>
      <c r="F27" s="1400"/>
      <c r="G27" s="1242"/>
    </row>
    <row r="28" spans="1:7" ht="15.75">
      <c r="A28" s="467">
        <f t="shared" si="0"/>
        <v>25</v>
      </c>
      <c r="B28" s="682" t="s">
        <v>2621</v>
      </c>
      <c r="C28" s="1149" t="s">
        <v>2875</v>
      </c>
      <c r="D28" s="683" t="s">
        <v>2605</v>
      </c>
      <c r="E28" s="684">
        <v>115</v>
      </c>
      <c r="F28" s="1400"/>
      <c r="G28" s="1242"/>
    </row>
    <row r="29" spans="1:7" ht="16.5" thickBot="1">
      <c r="A29" s="470">
        <f t="shared" si="0"/>
        <v>26</v>
      </c>
      <c r="B29" s="1147" t="s">
        <v>2622</v>
      </c>
      <c r="C29" s="1151" t="s">
        <v>2876</v>
      </c>
      <c r="D29" s="685" t="s">
        <v>2605</v>
      </c>
      <c r="E29" s="686">
        <v>115</v>
      </c>
      <c r="F29" s="1401"/>
      <c r="G29" s="1243"/>
    </row>
    <row r="30" spans="1:7" ht="15.75" customHeight="1">
      <c r="A30" s="465">
        <f t="shared" si="0"/>
        <v>27</v>
      </c>
      <c r="B30" s="1209" t="s">
        <v>2623</v>
      </c>
      <c r="C30" s="1210" t="s">
        <v>2624</v>
      </c>
      <c r="D30" s="1211" t="s">
        <v>2625</v>
      </c>
      <c r="E30" s="1212">
        <v>200</v>
      </c>
      <c r="F30" s="1402" t="s">
        <v>2626</v>
      </c>
      <c r="G30" s="1239"/>
    </row>
    <row r="31" spans="1:7" ht="15.75">
      <c r="A31" s="467">
        <f t="shared" si="0"/>
        <v>28</v>
      </c>
      <c r="B31" s="687" t="s">
        <v>2627</v>
      </c>
      <c r="C31" s="688" t="s">
        <v>2628</v>
      </c>
      <c r="D31" s="689" t="s">
        <v>2625</v>
      </c>
      <c r="E31" s="690">
        <v>200</v>
      </c>
      <c r="F31" s="1403"/>
      <c r="G31" s="1242"/>
    </row>
    <row r="32" spans="1:7" ht="15.75">
      <c r="A32" s="467">
        <f t="shared" si="0"/>
        <v>29</v>
      </c>
      <c r="B32" s="687" t="s">
        <v>2629</v>
      </c>
      <c r="C32" s="688" t="s">
        <v>2630</v>
      </c>
      <c r="D32" s="689" t="s">
        <v>2625</v>
      </c>
      <c r="E32" s="690">
        <v>200</v>
      </c>
      <c r="F32" s="1403"/>
      <c r="G32" s="1242"/>
    </row>
    <row r="33" spans="1:7" ht="15.75">
      <c r="A33" s="467">
        <f t="shared" si="0"/>
        <v>30</v>
      </c>
      <c r="B33" s="687" t="s">
        <v>2631</v>
      </c>
      <c r="C33" s="688" t="s">
        <v>2632</v>
      </c>
      <c r="D33" s="689" t="s">
        <v>2625</v>
      </c>
      <c r="E33" s="690">
        <v>200</v>
      </c>
      <c r="F33" s="1403"/>
      <c r="G33" s="1242"/>
    </row>
    <row r="34" spans="1:7" ht="15.75">
      <c r="A34" s="467">
        <f t="shared" si="0"/>
        <v>31</v>
      </c>
      <c r="B34" s="687" t="s">
        <v>2633</v>
      </c>
      <c r="C34" s="688" t="s">
        <v>2634</v>
      </c>
      <c r="D34" s="689" t="s">
        <v>2625</v>
      </c>
      <c r="E34" s="690">
        <v>200</v>
      </c>
      <c r="F34" s="1403"/>
      <c r="G34" s="1242"/>
    </row>
    <row r="35" spans="1:7" ht="15.75">
      <c r="A35" s="467">
        <f t="shared" si="0"/>
        <v>32</v>
      </c>
      <c r="B35" s="687" t="s">
        <v>2877</v>
      </c>
      <c r="C35" s="688" t="s">
        <v>2878</v>
      </c>
      <c r="D35" s="689" t="s">
        <v>2625</v>
      </c>
      <c r="E35" s="690">
        <v>200</v>
      </c>
      <c r="F35" s="1403"/>
      <c r="G35" s="1242"/>
    </row>
    <row r="36" spans="1:7" ht="15.75">
      <c r="A36" s="467">
        <f t="shared" si="0"/>
        <v>33</v>
      </c>
      <c r="B36" s="687" t="s">
        <v>2922</v>
      </c>
      <c r="C36" s="688" t="s">
        <v>2923</v>
      </c>
      <c r="D36" s="689" t="s">
        <v>2870</v>
      </c>
      <c r="E36" s="690">
        <v>260</v>
      </c>
      <c r="F36" s="1403"/>
      <c r="G36" s="1242"/>
    </row>
    <row r="37" spans="1:7" ht="15.75">
      <c r="A37" s="467">
        <f t="shared" si="0"/>
        <v>34</v>
      </c>
      <c r="B37" s="687" t="s">
        <v>2924</v>
      </c>
      <c r="C37" s="688" t="s">
        <v>2925</v>
      </c>
      <c r="D37" s="689" t="s">
        <v>2870</v>
      </c>
      <c r="E37" s="690">
        <v>260</v>
      </c>
      <c r="F37" s="1403"/>
      <c r="G37" s="1242"/>
    </row>
    <row r="38" spans="1:7" ht="15.75">
      <c r="A38" s="467">
        <f t="shared" si="0"/>
        <v>35</v>
      </c>
      <c r="B38" s="687" t="s">
        <v>2926</v>
      </c>
      <c r="C38" s="688" t="s">
        <v>2927</v>
      </c>
      <c r="D38" s="689" t="s">
        <v>2870</v>
      </c>
      <c r="E38" s="690">
        <v>260</v>
      </c>
      <c r="F38" s="1403"/>
      <c r="G38" s="1242"/>
    </row>
    <row r="39" spans="1:7" ht="15.75">
      <c r="A39" s="467">
        <f t="shared" si="0"/>
        <v>36</v>
      </c>
      <c r="B39" s="687" t="s">
        <v>2928</v>
      </c>
      <c r="C39" s="688" t="s">
        <v>2929</v>
      </c>
      <c r="D39" s="689" t="s">
        <v>2870</v>
      </c>
      <c r="E39" s="690">
        <v>260</v>
      </c>
      <c r="F39" s="1403"/>
      <c r="G39" s="1242"/>
    </row>
    <row r="40" spans="1:7" ht="15.75">
      <c r="A40" s="467">
        <f t="shared" si="0"/>
        <v>37</v>
      </c>
      <c r="B40" s="687" t="s">
        <v>2930</v>
      </c>
      <c r="C40" s="688" t="s">
        <v>2931</v>
      </c>
      <c r="D40" s="689" t="s">
        <v>2870</v>
      </c>
      <c r="E40" s="690">
        <v>260</v>
      </c>
      <c r="F40" s="1403"/>
      <c r="G40" s="1242"/>
    </row>
    <row r="41" spans="1:7" ht="15.75">
      <c r="A41" s="467">
        <f t="shared" si="0"/>
        <v>38</v>
      </c>
      <c r="B41" s="687" t="s">
        <v>2932</v>
      </c>
      <c r="C41" s="688" t="s">
        <v>2933</v>
      </c>
      <c r="D41" s="689" t="s">
        <v>2667</v>
      </c>
      <c r="E41" s="690">
        <v>125</v>
      </c>
      <c r="F41" s="1403"/>
      <c r="G41" s="1242"/>
    </row>
    <row r="42" spans="1:7" ht="15.75">
      <c r="A42" s="467">
        <f t="shared" si="0"/>
        <v>39</v>
      </c>
      <c r="B42" s="687" t="s">
        <v>2934</v>
      </c>
      <c r="C42" s="688" t="s">
        <v>2935</v>
      </c>
      <c r="D42" s="689" t="s">
        <v>2667</v>
      </c>
      <c r="E42" s="690">
        <v>125</v>
      </c>
      <c r="F42" s="1403"/>
      <c r="G42" s="1242"/>
    </row>
    <row r="43" spans="1:7" ht="15.75">
      <c r="A43" s="467">
        <f t="shared" si="0"/>
        <v>40</v>
      </c>
      <c r="B43" s="687" t="s">
        <v>2936</v>
      </c>
      <c r="C43" s="688" t="s">
        <v>2937</v>
      </c>
      <c r="D43" s="689" t="s">
        <v>2667</v>
      </c>
      <c r="E43" s="690">
        <v>125</v>
      </c>
      <c r="F43" s="1403"/>
      <c r="G43" s="1242"/>
    </row>
    <row r="44" spans="1:7" ht="15.75">
      <c r="A44" s="467">
        <f t="shared" si="0"/>
        <v>41</v>
      </c>
      <c r="B44" s="687" t="s">
        <v>2938</v>
      </c>
      <c r="C44" s="688" t="s">
        <v>2939</v>
      </c>
      <c r="D44" s="689" t="s">
        <v>2667</v>
      </c>
      <c r="E44" s="690">
        <v>125</v>
      </c>
      <c r="F44" s="1403"/>
      <c r="G44" s="1242"/>
    </row>
    <row r="45" spans="1:7" ht="16.5" thickBot="1">
      <c r="A45" s="470">
        <f t="shared" si="0"/>
        <v>42</v>
      </c>
      <c r="B45" s="1213" t="s">
        <v>2940</v>
      </c>
      <c r="C45" s="1214" t="s">
        <v>2941</v>
      </c>
      <c r="D45" s="1215" t="s">
        <v>2667</v>
      </c>
      <c r="E45" s="1216">
        <v>125</v>
      </c>
      <c r="F45" s="1404"/>
      <c r="G45" s="1243"/>
    </row>
    <row r="46" spans="1:7" ht="31.5" customHeight="1">
      <c r="A46" s="465">
        <f t="shared" si="0"/>
        <v>43</v>
      </c>
      <c r="B46" s="691" t="s">
        <v>2635</v>
      </c>
      <c r="C46" s="692" t="s">
        <v>2636</v>
      </c>
      <c r="D46" s="693" t="s">
        <v>2637</v>
      </c>
      <c r="E46" s="694">
        <v>105</v>
      </c>
      <c r="F46" s="1405" t="s">
        <v>2638</v>
      </c>
      <c r="G46" s="1239"/>
    </row>
    <row r="47" spans="1:7" ht="31.5">
      <c r="A47" s="467">
        <f t="shared" si="0"/>
        <v>44</v>
      </c>
      <c r="B47" s="464" t="s">
        <v>2616</v>
      </c>
      <c r="C47" s="695" t="s">
        <v>2636</v>
      </c>
      <c r="D47" s="696" t="s">
        <v>2942</v>
      </c>
      <c r="E47" s="697">
        <v>195</v>
      </c>
      <c r="F47" s="1406"/>
      <c r="G47" s="1242"/>
    </row>
    <row r="48" spans="1:7" ht="31.5">
      <c r="A48" s="467">
        <f t="shared" si="0"/>
        <v>45</v>
      </c>
      <c r="B48" s="464" t="s">
        <v>2639</v>
      </c>
      <c r="C48" s="698" t="s">
        <v>2640</v>
      </c>
      <c r="D48" s="699" t="s">
        <v>2637</v>
      </c>
      <c r="E48" s="700">
        <v>105</v>
      </c>
      <c r="F48" s="1406"/>
      <c r="G48" s="1242"/>
    </row>
    <row r="49" spans="1:7" ht="31.5">
      <c r="A49" s="467">
        <f t="shared" si="0"/>
        <v>46</v>
      </c>
      <c r="B49" s="464" t="s">
        <v>2943</v>
      </c>
      <c r="C49" s="698" t="s">
        <v>2640</v>
      </c>
      <c r="D49" s="699" t="s">
        <v>2942</v>
      </c>
      <c r="E49" s="700">
        <v>195</v>
      </c>
      <c r="F49" s="1406"/>
      <c r="G49" s="1242"/>
    </row>
    <row r="50" spans="1:7" ht="31.5">
      <c r="A50" s="467">
        <f t="shared" si="0"/>
        <v>47</v>
      </c>
      <c r="B50" s="464" t="s">
        <v>2641</v>
      </c>
      <c r="C50" s="698" t="s">
        <v>2642</v>
      </c>
      <c r="D50" s="699" t="s">
        <v>2637</v>
      </c>
      <c r="E50" s="700">
        <v>105</v>
      </c>
      <c r="F50" s="1406"/>
      <c r="G50" s="1242"/>
    </row>
    <row r="51" spans="1:7" ht="15" customHeight="1">
      <c r="A51" s="473">
        <f t="shared" si="0"/>
        <v>48</v>
      </c>
      <c r="B51" s="624" t="s">
        <v>2944</v>
      </c>
      <c r="C51" s="698" t="s">
        <v>2642</v>
      </c>
      <c r="D51" s="699" t="s">
        <v>2942</v>
      </c>
      <c r="E51" s="700">
        <v>195</v>
      </c>
      <c r="F51" s="1406"/>
      <c r="G51" s="1242"/>
    </row>
    <row r="52" spans="1:7" ht="31.5">
      <c r="A52" s="473">
        <f t="shared" si="0"/>
        <v>49</v>
      </c>
      <c r="B52" s="624" t="s">
        <v>2643</v>
      </c>
      <c r="C52" s="695" t="s">
        <v>2644</v>
      </c>
      <c r="D52" s="701" t="s">
        <v>2637</v>
      </c>
      <c r="E52" s="702">
        <v>105</v>
      </c>
      <c r="F52" s="1406"/>
      <c r="G52" s="1242"/>
    </row>
    <row r="53" spans="1:7" ht="31.5">
      <c r="A53" s="475">
        <f t="shared" si="0"/>
        <v>50</v>
      </c>
      <c r="B53" s="703" t="s">
        <v>2645</v>
      </c>
      <c r="C53" s="695" t="s">
        <v>2945</v>
      </c>
      <c r="D53" s="701" t="s">
        <v>2637</v>
      </c>
      <c r="E53" s="702">
        <v>105</v>
      </c>
      <c r="F53" s="1406"/>
      <c r="G53" s="1242"/>
    </row>
    <row r="54" spans="1:7" ht="15.75">
      <c r="A54" s="475">
        <f t="shared" si="0"/>
        <v>51</v>
      </c>
      <c r="B54" s="624" t="s">
        <v>2946</v>
      </c>
      <c r="C54" s="698"/>
      <c r="D54" s="699" t="s">
        <v>2942</v>
      </c>
      <c r="E54" s="700">
        <v>195</v>
      </c>
      <c r="F54" s="1406"/>
      <c r="G54" s="1242"/>
    </row>
    <row r="55" spans="1:7" ht="31.5">
      <c r="A55" s="475">
        <f t="shared" si="0"/>
        <v>52</v>
      </c>
      <c r="B55" s="624" t="s">
        <v>2646</v>
      </c>
      <c r="C55" s="698" t="s">
        <v>2647</v>
      </c>
      <c r="D55" s="699" t="s">
        <v>2637</v>
      </c>
      <c r="E55" s="700">
        <v>105</v>
      </c>
      <c r="F55" s="1406"/>
      <c r="G55" s="1242"/>
    </row>
    <row r="56" spans="1:7" ht="31.5">
      <c r="A56" s="475">
        <f t="shared" si="0"/>
        <v>53</v>
      </c>
      <c r="B56" s="624" t="s">
        <v>2947</v>
      </c>
      <c r="C56" s="698" t="s">
        <v>2647</v>
      </c>
      <c r="D56" s="699" t="s">
        <v>2942</v>
      </c>
      <c r="E56" s="700">
        <v>195</v>
      </c>
      <c r="F56" s="1406"/>
      <c r="G56" s="1242"/>
    </row>
    <row r="57" spans="1:7" ht="15.75">
      <c r="A57" s="475">
        <f t="shared" si="0"/>
        <v>54</v>
      </c>
      <c r="B57" s="624" t="s">
        <v>2648</v>
      </c>
      <c r="C57" s="698" t="s">
        <v>2649</v>
      </c>
      <c r="D57" s="699" t="s">
        <v>2637</v>
      </c>
      <c r="E57" s="700">
        <v>105</v>
      </c>
      <c r="F57" s="1406"/>
      <c r="G57" s="1242"/>
    </row>
    <row r="58" spans="1:7" ht="15.75">
      <c r="A58" s="475">
        <f t="shared" si="0"/>
        <v>55</v>
      </c>
      <c r="B58" s="624" t="s">
        <v>2948</v>
      </c>
      <c r="C58" s="698" t="s">
        <v>2649</v>
      </c>
      <c r="D58" s="699" t="s">
        <v>2942</v>
      </c>
      <c r="E58" s="700">
        <v>195</v>
      </c>
      <c r="F58" s="1406"/>
      <c r="G58" s="1242"/>
    </row>
    <row r="59" spans="1:7" ht="15.75">
      <c r="A59" s="475">
        <f t="shared" si="0"/>
        <v>56</v>
      </c>
      <c r="B59" s="624" t="s">
        <v>2652</v>
      </c>
      <c r="C59" s="698" t="s">
        <v>2879</v>
      </c>
      <c r="D59" s="699" t="s">
        <v>2637</v>
      </c>
      <c r="E59" s="700">
        <v>105</v>
      </c>
      <c r="F59" s="1406"/>
      <c r="G59" s="1242"/>
    </row>
    <row r="60" spans="1:7" ht="15.75">
      <c r="A60" s="475">
        <f t="shared" si="0"/>
        <v>57</v>
      </c>
      <c r="B60" s="624" t="s">
        <v>2612</v>
      </c>
      <c r="C60" s="698" t="s">
        <v>2879</v>
      </c>
      <c r="D60" s="699" t="s">
        <v>2942</v>
      </c>
      <c r="E60" s="700">
        <v>195</v>
      </c>
      <c r="F60" s="1406"/>
      <c r="G60" s="1242"/>
    </row>
    <row r="61" spans="1:7" ht="15.75">
      <c r="A61" s="475">
        <f t="shared" si="0"/>
        <v>58</v>
      </c>
      <c r="B61" s="624" t="s">
        <v>2880</v>
      </c>
      <c r="C61" s="698" t="s">
        <v>2949</v>
      </c>
      <c r="D61" s="699" t="s">
        <v>2637</v>
      </c>
      <c r="E61" s="700">
        <v>105</v>
      </c>
      <c r="F61" s="1406"/>
      <c r="G61" s="1242"/>
    </row>
    <row r="62" spans="1:7" ht="15.75">
      <c r="A62" s="475">
        <f t="shared" si="0"/>
        <v>59</v>
      </c>
      <c r="B62" s="624" t="s">
        <v>2950</v>
      </c>
      <c r="C62" s="698"/>
      <c r="D62" s="699" t="s">
        <v>2942</v>
      </c>
      <c r="E62" s="700">
        <v>195</v>
      </c>
      <c r="F62" s="1406"/>
      <c r="G62" s="1242"/>
    </row>
    <row r="63" spans="1:7" ht="31.5">
      <c r="A63" s="475">
        <f t="shared" si="0"/>
        <v>60</v>
      </c>
      <c r="B63" s="624" t="s">
        <v>2650</v>
      </c>
      <c r="C63" s="698" t="s">
        <v>2651</v>
      </c>
      <c r="D63" s="699" t="s">
        <v>2637</v>
      </c>
      <c r="E63" s="700">
        <v>105</v>
      </c>
      <c r="F63" s="1406"/>
      <c r="G63" s="1242"/>
    </row>
    <row r="64" spans="1:7" ht="31.5">
      <c r="A64" s="475">
        <f t="shared" si="0"/>
        <v>61</v>
      </c>
      <c r="B64" s="624" t="s">
        <v>2951</v>
      </c>
      <c r="C64" s="698" t="s">
        <v>2651</v>
      </c>
      <c r="D64" s="699" t="s">
        <v>2942</v>
      </c>
      <c r="E64" s="700">
        <v>195</v>
      </c>
      <c r="F64" s="1406"/>
      <c r="G64" s="1242"/>
    </row>
    <row r="65" spans="1:7" ht="15.75">
      <c r="A65" s="475">
        <f t="shared" si="0"/>
        <v>62</v>
      </c>
      <c r="B65" s="624" t="s">
        <v>2952</v>
      </c>
      <c r="C65" s="698" t="s">
        <v>2949</v>
      </c>
      <c r="D65" s="699" t="s">
        <v>2637</v>
      </c>
      <c r="E65" s="700">
        <v>105</v>
      </c>
      <c r="F65" s="1406"/>
      <c r="G65" s="1242"/>
    </row>
    <row r="66" spans="1:7" ht="15.75">
      <c r="A66" s="475">
        <f t="shared" si="0"/>
        <v>63</v>
      </c>
      <c r="B66" s="624" t="s">
        <v>2881</v>
      </c>
      <c r="C66" s="698" t="s">
        <v>2882</v>
      </c>
      <c r="D66" s="699" t="s">
        <v>2637</v>
      </c>
      <c r="E66" s="700">
        <v>105</v>
      </c>
      <c r="F66" s="1406"/>
      <c r="G66" s="1242"/>
    </row>
    <row r="67" spans="1:7" ht="15.75">
      <c r="A67" s="475">
        <f t="shared" si="0"/>
        <v>64</v>
      </c>
      <c r="B67" s="624" t="s">
        <v>2953</v>
      </c>
      <c r="C67" s="698" t="s">
        <v>2882</v>
      </c>
      <c r="D67" s="699" t="s">
        <v>2942</v>
      </c>
      <c r="E67" s="700">
        <v>195</v>
      </c>
      <c r="F67" s="1406"/>
      <c r="G67" s="1242"/>
    </row>
    <row r="68" spans="1:7" ht="15.75">
      <c r="A68" s="475">
        <f t="shared" si="0"/>
        <v>65</v>
      </c>
      <c r="B68" s="624" t="s">
        <v>2883</v>
      </c>
      <c r="C68" s="698" t="s">
        <v>2884</v>
      </c>
      <c r="D68" s="699" t="s">
        <v>2637</v>
      </c>
      <c r="E68" s="700">
        <v>105</v>
      </c>
      <c r="F68" s="1406"/>
      <c r="G68" s="1242"/>
    </row>
    <row r="69" spans="1:7" ht="15.75">
      <c r="A69" s="475">
        <f t="shared" si="0"/>
        <v>66</v>
      </c>
      <c r="B69" s="624" t="s">
        <v>2954</v>
      </c>
      <c r="C69" s="698" t="s">
        <v>2884</v>
      </c>
      <c r="D69" s="699" t="s">
        <v>2942</v>
      </c>
      <c r="E69" s="700">
        <v>195</v>
      </c>
      <c r="F69" s="1406"/>
      <c r="G69" s="1242"/>
    </row>
    <row r="70" spans="1:7" ht="15.75">
      <c r="A70" s="475">
        <f t="shared" si="0"/>
        <v>67</v>
      </c>
      <c r="B70" s="624" t="s">
        <v>2885</v>
      </c>
      <c r="C70" s="698" t="s">
        <v>2886</v>
      </c>
      <c r="D70" s="699" t="s">
        <v>2637</v>
      </c>
      <c r="E70" s="700">
        <v>105</v>
      </c>
      <c r="F70" s="1406"/>
      <c r="G70" s="1242"/>
    </row>
    <row r="71" spans="1:7" ht="16.5" thickBot="1">
      <c r="A71" s="489">
        <f t="shared" si="0"/>
        <v>68</v>
      </c>
      <c r="B71" s="733" t="s">
        <v>2955</v>
      </c>
      <c r="C71" s="1148" t="s">
        <v>2886</v>
      </c>
      <c r="D71" s="704" t="s">
        <v>2942</v>
      </c>
      <c r="E71" s="705">
        <v>195</v>
      </c>
      <c r="F71" s="1407"/>
      <c r="G71" s="1243"/>
    </row>
    <row r="72" spans="1:7" ht="15.75">
      <c r="A72" s="471">
        <f t="shared" si="0"/>
        <v>69</v>
      </c>
      <c r="B72" s="1217" t="s">
        <v>2655</v>
      </c>
      <c r="C72" s="1218" t="s">
        <v>2656</v>
      </c>
      <c r="D72" s="1219" t="s">
        <v>2654</v>
      </c>
      <c r="E72" s="1220">
        <v>235</v>
      </c>
      <c r="F72" s="1416" t="s">
        <v>2956</v>
      </c>
      <c r="G72" s="730"/>
    </row>
    <row r="73" spans="1:7" ht="15.75">
      <c r="A73" s="475">
        <f t="shared" si="0"/>
        <v>70</v>
      </c>
      <c r="B73" s="706" t="s">
        <v>2664</v>
      </c>
      <c r="C73" s="707" t="s">
        <v>2957</v>
      </c>
      <c r="D73" s="708" t="s">
        <v>2175</v>
      </c>
      <c r="E73" s="709">
        <v>180</v>
      </c>
      <c r="F73" s="1417"/>
      <c r="G73" s="730"/>
    </row>
    <row r="74" spans="1:7" ht="15.75">
      <c r="A74" s="475">
        <f t="shared" si="0"/>
        <v>71</v>
      </c>
      <c r="B74" s="706" t="s">
        <v>2653</v>
      </c>
      <c r="C74" s="707" t="s">
        <v>2958</v>
      </c>
      <c r="D74" s="708" t="s">
        <v>2654</v>
      </c>
      <c r="E74" s="709">
        <v>225</v>
      </c>
      <c r="F74" s="1417"/>
      <c r="G74" s="730"/>
    </row>
    <row r="75" spans="1:7" ht="15.75">
      <c r="A75" s="475">
        <f t="shared" si="0"/>
        <v>72</v>
      </c>
      <c r="B75" s="706" t="s">
        <v>2657</v>
      </c>
      <c r="C75" s="710" t="s">
        <v>2959</v>
      </c>
      <c r="D75" s="708" t="s">
        <v>2654</v>
      </c>
      <c r="E75" s="709">
        <v>225</v>
      </c>
      <c r="F75" s="1417"/>
      <c r="G75" s="730"/>
    </row>
    <row r="76" spans="1:7" ht="15.75">
      <c r="A76" s="475">
        <f t="shared" si="0"/>
        <v>73</v>
      </c>
      <c r="B76" s="706" t="s">
        <v>2658</v>
      </c>
      <c r="C76" s="707" t="s">
        <v>2960</v>
      </c>
      <c r="D76" s="708" t="s">
        <v>2654</v>
      </c>
      <c r="E76" s="709">
        <v>260</v>
      </c>
      <c r="F76" s="1417"/>
      <c r="G76" s="730"/>
    </row>
    <row r="77" spans="1:7" ht="15.75">
      <c r="A77" s="475">
        <f t="shared" si="0"/>
        <v>74</v>
      </c>
      <c r="B77" s="706" t="s">
        <v>2659</v>
      </c>
      <c r="C77" s="711" t="s">
        <v>2961</v>
      </c>
      <c r="D77" s="712" t="s">
        <v>2654</v>
      </c>
      <c r="E77" s="713">
        <v>295</v>
      </c>
      <c r="F77" s="1417"/>
      <c r="G77" s="730"/>
    </row>
    <row r="78" spans="1:7" ht="15.75">
      <c r="A78" s="475">
        <f t="shared" si="0"/>
        <v>75</v>
      </c>
      <c r="B78" s="714" t="s">
        <v>2660</v>
      </c>
      <c r="C78" s="707" t="s">
        <v>2962</v>
      </c>
      <c r="D78" s="708" t="s">
        <v>2654</v>
      </c>
      <c r="E78" s="709">
        <v>260</v>
      </c>
      <c r="F78" s="1417"/>
      <c r="G78" s="730"/>
    </row>
    <row r="79" spans="1:7" ht="15.75">
      <c r="A79" s="475">
        <f t="shared" si="0"/>
        <v>76</v>
      </c>
      <c r="B79" s="714" t="s">
        <v>2661</v>
      </c>
      <c r="C79" s="707" t="s">
        <v>2963</v>
      </c>
      <c r="D79" s="708" t="s">
        <v>2654</v>
      </c>
      <c r="E79" s="709">
        <v>260</v>
      </c>
      <c r="F79" s="1417"/>
      <c r="G79" s="730"/>
    </row>
    <row r="80" spans="1:7" ht="16.5" thickBot="1">
      <c r="A80" s="489">
        <f t="shared" si="0"/>
        <v>77</v>
      </c>
      <c r="B80" s="715" t="s">
        <v>2662</v>
      </c>
      <c r="C80" s="716" t="s">
        <v>2964</v>
      </c>
      <c r="D80" s="717" t="s">
        <v>2654</v>
      </c>
      <c r="E80" s="718">
        <v>260</v>
      </c>
      <c r="F80" s="1418"/>
      <c r="G80" s="730"/>
    </row>
    <row r="81" spans="1:7" ht="15.75">
      <c r="A81" s="473">
        <f t="shared" si="0"/>
        <v>78</v>
      </c>
      <c r="B81" s="1221" t="s">
        <v>2665</v>
      </c>
      <c r="C81" s="1222" t="s">
        <v>2666</v>
      </c>
      <c r="D81" s="1223" t="s">
        <v>2667</v>
      </c>
      <c r="E81" s="1224">
        <v>210</v>
      </c>
      <c r="F81" s="1419" t="s">
        <v>2668</v>
      </c>
      <c r="G81" s="729"/>
    </row>
    <row r="82" spans="1:7" ht="15.75">
      <c r="A82" s="475">
        <f t="shared" si="0"/>
        <v>79</v>
      </c>
      <c r="B82" s="1225" t="s">
        <v>2669</v>
      </c>
      <c r="C82" s="1226" t="s">
        <v>2670</v>
      </c>
      <c r="D82" s="1227" t="s">
        <v>2667</v>
      </c>
      <c r="E82" s="1228">
        <v>210</v>
      </c>
      <c r="F82" s="1419"/>
      <c r="G82" s="730"/>
    </row>
    <row r="83" spans="1:7" ht="15.75">
      <c r="A83" s="475">
        <f t="shared" si="0"/>
        <v>80</v>
      </c>
      <c r="B83" s="1225" t="s">
        <v>2671</v>
      </c>
      <c r="C83" s="1226" t="s">
        <v>2672</v>
      </c>
      <c r="D83" s="1227" t="s">
        <v>2667</v>
      </c>
      <c r="E83" s="1228">
        <v>210</v>
      </c>
      <c r="F83" s="1419"/>
      <c r="G83" s="730"/>
    </row>
    <row r="84" spans="1:7" ht="15.75">
      <c r="A84" s="475">
        <f t="shared" si="0"/>
        <v>81</v>
      </c>
      <c r="B84" s="1225" t="s">
        <v>2673</v>
      </c>
      <c r="C84" s="1226" t="s">
        <v>2674</v>
      </c>
      <c r="D84" s="1227" t="s">
        <v>2667</v>
      </c>
      <c r="E84" s="1228">
        <v>210</v>
      </c>
      <c r="F84" s="1419"/>
      <c r="G84" s="730"/>
    </row>
    <row r="85" spans="1:7" ht="15.75">
      <c r="A85" s="475">
        <f t="shared" si="0"/>
        <v>82</v>
      </c>
      <c r="B85" s="1225" t="s">
        <v>2675</v>
      </c>
      <c r="C85" s="1229" t="s">
        <v>2676</v>
      </c>
      <c r="D85" s="1227" t="s">
        <v>2667</v>
      </c>
      <c r="E85" s="1228">
        <v>210</v>
      </c>
      <c r="F85" s="1419"/>
      <c r="G85" s="730"/>
    </row>
    <row r="86" spans="1:7" ht="15.75">
      <c r="A86" s="475">
        <f t="shared" si="0"/>
        <v>83</v>
      </c>
      <c r="B86" s="1225" t="s">
        <v>2677</v>
      </c>
      <c r="C86" s="1226" t="s">
        <v>2678</v>
      </c>
      <c r="D86" s="1227" t="s">
        <v>2667</v>
      </c>
      <c r="E86" s="1228">
        <v>210</v>
      </c>
      <c r="F86" s="1419"/>
      <c r="G86" s="730"/>
    </row>
    <row r="87" spans="1:7" ht="15.75">
      <c r="A87" s="476">
        <f t="shared" ref="A87:A94" si="1">A86+1</f>
        <v>84</v>
      </c>
      <c r="B87" s="1225" t="s">
        <v>2679</v>
      </c>
      <c r="C87" s="1222" t="s">
        <v>2680</v>
      </c>
      <c r="D87" s="1230" t="s">
        <v>2667</v>
      </c>
      <c r="E87" s="1231">
        <v>210</v>
      </c>
      <c r="F87" s="1419"/>
      <c r="G87" s="730"/>
    </row>
    <row r="88" spans="1:7" ht="15.75">
      <c r="A88" s="475">
        <f t="shared" si="1"/>
        <v>85</v>
      </c>
      <c r="B88" s="1225" t="s">
        <v>2681</v>
      </c>
      <c r="C88" s="1226" t="s">
        <v>2682</v>
      </c>
      <c r="D88" s="1232" t="s">
        <v>2667</v>
      </c>
      <c r="E88" s="1233">
        <v>210</v>
      </c>
      <c r="F88" s="1419"/>
      <c r="G88" s="730"/>
    </row>
    <row r="89" spans="1:7" ht="16.5" thickBot="1">
      <c r="A89" s="489">
        <f t="shared" si="1"/>
        <v>86</v>
      </c>
      <c r="B89" s="1234" t="s">
        <v>2683</v>
      </c>
      <c r="C89" s="1235" t="s">
        <v>2684</v>
      </c>
      <c r="D89" s="1236" t="s">
        <v>2667</v>
      </c>
      <c r="E89" s="1237">
        <v>210</v>
      </c>
      <c r="F89" s="1420"/>
      <c r="G89" s="732"/>
    </row>
    <row r="90" spans="1:7" ht="15.75">
      <c r="A90" s="471">
        <f t="shared" si="1"/>
        <v>87</v>
      </c>
      <c r="B90" s="728" t="s">
        <v>2663</v>
      </c>
      <c r="C90" s="719" t="s">
        <v>2965</v>
      </c>
      <c r="D90" s="720" t="s">
        <v>2966</v>
      </c>
      <c r="E90" s="721">
        <v>175</v>
      </c>
      <c r="F90" s="1408" t="s">
        <v>2975</v>
      </c>
      <c r="G90" s="1239"/>
    </row>
    <row r="91" spans="1:7" ht="15.75">
      <c r="A91" s="475">
        <f t="shared" si="1"/>
        <v>88</v>
      </c>
      <c r="B91" s="725" t="s">
        <v>2967</v>
      </c>
      <c r="C91" s="722" t="s">
        <v>2968</v>
      </c>
      <c r="D91" s="723" t="s">
        <v>2966</v>
      </c>
      <c r="E91" s="724">
        <v>175</v>
      </c>
      <c r="F91" s="1409"/>
      <c r="G91" s="1240"/>
    </row>
    <row r="92" spans="1:7" ht="15.75">
      <c r="A92" s="475">
        <f t="shared" si="1"/>
        <v>89</v>
      </c>
      <c r="B92" s="725" t="s">
        <v>2969</v>
      </c>
      <c r="C92" s="722" t="s">
        <v>2970</v>
      </c>
      <c r="D92" s="723" t="s">
        <v>2966</v>
      </c>
      <c r="E92" s="724">
        <v>175</v>
      </c>
      <c r="F92" s="1409"/>
      <c r="G92" s="1240"/>
    </row>
    <row r="93" spans="1:7" ht="15.75">
      <c r="A93" s="475">
        <f t="shared" si="1"/>
        <v>90</v>
      </c>
      <c r="B93" s="725" t="s">
        <v>2971</v>
      </c>
      <c r="C93" s="722" t="s">
        <v>2972</v>
      </c>
      <c r="D93" s="723" t="s">
        <v>2966</v>
      </c>
      <c r="E93" s="724">
        <v>175</v>
      </c>
      <c r="F93" s="1409"/>
      <c r="G93" s="1240"/>
    </row>
    <row r="94" spans="1:7" ht="16.5" thickBot="1">
      <c r="A94" s="489">
        <f t="shared" si="1"/>
        <v>91</v>
      </c>
      <c r="B94" s="731" t="s">
        <v>2973</v>
      </c>
      <c r="C94" s="1238" t="s">
        <v>2974</v>
      </c>
      <c r="D94" s="726" t="s">
        <v>2966</v>
      </c>
      <c r="E94" s="727">
        <v>175</v>
      </c>
      <c r="F94" s="1410"/>
      <c r="G94" s="1241"/>
    </row>
    <row r="95" spans="1:7" ht="15.75">
      <c r="E95" s="73">
        <f>SUMPRODUCT(E4:E94,G4:G94)</f>
        <v>0</v>
      </c>
      <c r="G95" s="74">
        <f>SUM(G4:G89)</f>
        <v>0</v>
      </c>
    </row>
  </sheetData>
  <sheetProtection password="CCEB" sheet="1" objects="1" scenarios="1"/>
  <mergeCells count="11">
    <mergeCell ref="F26:F29"/>
    <mergeCell ref="F30:F45"/>
    <mergeCell ref="F46:F71"/>
    <mergeCell ref="F90:F94"/>
    <mergeCell ref="A1:B1"/>
    <mergeCell ref="E1:G1"/>
    <mergeCell ref="A2:G2"/>
    <mergeCell ref="F18:F25"/>
    <mergeCell ref="F4:F17"/>
    <mergeCell ref="F72:F80"/>
    <mergeCell ref="F81:F89"/>
  </mergeCells>
  <hyperlinks>
    <hyperlink ref="E1" location="МЕНЮ" display="В МЕНЮ"/>
    <hyperlink ref="C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Инструкция</vt:lpstr>
      <vt:lpstr>ЗАКАЗ</vt:lpstr>
      <vt:lpstr>4Life</vt:lpstr>
      <vt:lpstr>Santegra-Nouveau</vt:lpstr>
      <vt:lpstr>Mirra</vt:lpstr>
      <vt:lpstr>Пантика</vt:lpstr>
      <vt:lpstr>doTerra</vt:lpstr>
      <vt:lpstr>Dr.Haushka</vt:lpstr>
      <vt:lpstr>ЭкоДесерты</vt:lpstr>
      <vt:lpstr>Магниты</vt:lpstr>
      <vt:lpstr>Noni</vt:lpstr>
      <vt:lpstr>MonMio</vt:lpstr>
      <vt:lpstr>Программы</vt:lpstr>
      <vt:lpstr>Mirra!Заголовки_для_печати</vt:lpstr>
      <vt:lpstr>Noni!Заголовки_для_печати</vt:lpstr>
      <vt:lpstr>Пантика!Заголовки_для_печати</vt:lpstr>
      <vt:lpstr>Косметичекская_линия_Nouveau</vt:lpstr>
      <vt:lpstr>МЕНЮ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MyComputer</dc:creator>
  <cp:lastModifiedBy>НатурКонс</cp:lastModifiedBy>
  <cp:lastPrinted>2016-08-07T21:19:36Z</cp:lastPrinted>
  <dcterms:created xsi:type="dcterms:W3CDTF">2013-01-26T16:53:30Z</dcterms:created>
  <dcterms:modified xsi:type="dcterms:W3CDTF">2018-12-15T14:53:16Z</dcterms:modified>
</cp:coreProperties>
</file>