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ЭтаКнига" defaultThemeVersion="124226"/>
  <bookViews>
    <workbookView xWindow="-150" yWindow="-180" windowWidth="8445" windowHeight="7275" tabRatio="675"/>
  </bookViews>
  <sheets>
    <sheet name="Инструкция" sheetId="15" r:id="rId1"/>
    <sheet name="ЗАКАЗ" sheetId="12" r:id="rId2"/>
    <sheet name="4Life" sheetId="13" r:id="rId3"/>
    <sheet name="Santegra-Nouveau" sheetId="1" r:id="rId4"/>
    <sheet name="Mirra" sheetId="9" r:id="rId5"/>
    <sheet name="Пантика" sheetId="19" r:id="rId6"/>
    <sheet name="doTerra" sheetId="23" r:id="rId7"/>
    <sheet name="Dr.Haushka" sheetId="11" r:id="rId8"/>
    <sheet name="ЭкоДесерты" sheetId="25" r:id="rId9"/>
    <sheet name="Магниты" sheetId="5" r:id="rId10"/>
    <sheet name="Программы" sheetId="16" r:id="rId11"/>
  </sheets>
  <definedNames>
    <definedName name="_A" localSheetId="2">'4Life'!#REF!</definedName>
    <definedName name="_A" localSheetId="6">doTerra!#REF!</definedName>
    <definedName name="_A" localSheetId="3">'Santegra-Nouveau'!#REF!</definedName>
    <definedName name="_A" localSheetId="10">Программы!#REF!</definedName>
    <definedName name="_A" localSheetId="8">ЭкоДесерты!#REF!</definedName>
    <definedName name="_B" localSheetId="2">'4Life'!#REF!</definedName>
    <definedName name="_B" localSheetId="6">doTerra!#REF!</definedName>
    <definedName name="_B" localSheetId="3">'Santegra-Nouveau'!#REF!</definedName>
    <definedName name="_B" localSheetId="10">Программы!#REF!</definedName>
    <definedName name="_B" localSheetId="8">ЭкоДесерты!#REF!</definedName>
    <definedName name="_C" localSheetId="2">'4Life'!#REF!</definedName>
    <definedName name="_C" localSheetId="6">doTerra!#REF!</definedName>
    <definedName name="_C" localSheetId="3">'Santegra-Nouveau'!#REF!</definedName>
    <definedName name="_C" localSheetId="10">Программы!#REF!</definedName>
    <definedName name="_C" localSheetId="8">ЭкоДесерты!#REF!</definedName>
    <definedName name="_E" localSheetId="2">'4Life'!#REF!</definedName>
    <definedName name="_E" localSheetId="6">doTerra!#REF!</definedName>
    <definedName name="_E" localSheetId="3">'Santegra-Nouveau'!#REF!</definedName>
    <definedName name="_E" localSheetId="10">Программы!#REF!</definedName>
    <definedName name="_E" localSheetId="8">ЭкоДесерты!#REF!</definedName>
    <definedName name="_F" localSheetId="2">'4Life'!#REF!</definedName>
    <definedName name="_F" localSheetId="6">doTerra!#REF!</definedName>
    <definedName name="_F" localSheetId="3">'Santegra-Nouveau'!#REF!</definedName>
    <definedName name="_F" localSheetId="10">Программы!#REF!</definedName>
    <definedName name="_F" localSheetId="8">ЭкоДесерты!#REF!</definedName>
    <definedName name="_G" localSheetId="2">'4Life'!#REF!</definedName>
    <definedName name="_G" localSheetId="6">doTerra!#REF!</definedName>
    <definedName name="_G" localSheetId="3">'Santegra-Nouveau'!#REF!</definedName>
    <definedName name="_G" localSheetId="10">Программы!#REF!</definedName>
    <definedName name="_G" localSheetId="8">ЭкоДесерты!#REF!</definedName>
    <definedName name="_H" localSheetId="2">'4Life'!#REF!</definedName>
    <definedName name="_H" localSheetId="6">doTerra!#REF!</definedName>
    <definedName name="_H" localSheetId="3">'Santegra-Nouveau'!#REF!</definedName>
    <definedName name="_H" localSheetId="10">Программы!#REF!</definedName>
    <definedName name="_H" localSheetId="8">ЭкоДесерты!#REF!</definedName>
    <definedName name="_L" localSheetId="2">'4Life'!#REF!</definedName>
    <definedName name="_L" localSheetId="6">doTerra!#REF!</definedName>
    <definedName name="_L" localSheetId="3">'Santegra-Nouveau'!#REF!</definedName>
    <definedName name="_L" localSheetId="10">Программы!#REF!</definedName>
    <definedName name="_L" localSheetId="8">ЭкоДесерты!#REF!</definedName>
    <definedName name="_M" localSheetId="2">'4Life'!#REF!</definedName>
    <definedName name="_M" localSheetId="6">doTerra!#REF!</definedName>
    <definedName name="_M" localSheetId="3">'Santegra-Nouveau'!#REF!</definedName>
    <definedName name="_M" localSheetId="10">Программы!#REF!</definedName>
    <definedName name="_M" localSheetId="8">ЭкоДесерты!#REF!</definedName>
    <definedName name="_N" localSheetId="2">'4Life'!#REF!</definedName>
    <definedName name="_N" localSheetId="6">doTerra!#REF!</definedName>
    <definedName name="_N" localSheetId="3">'Santegra-Nouveau'!#REF!</definedName>
    <definedName name="_N" localSheetId="10">Программы!#REF!</definedName>
    <definedName name="_N" localSheetId="8">ЭкоДесерты!#REF!</definedName>
    <definedName name="_O" localSheetId="2">'4Life'!#REF!</definedName>
    <definedName name="_O" localSheetId="6">doTerra!#REF!</definedName>
    <definedName name="_O" localSheetId="3">'Santegra-Nouveau'!#REF!</definedName>
    <definedName name="_O" localSheetId="10">Программы!#REF!</definedName>
    <definedName name="_O" localSheetId="8">ЭкоДесерты!#REF!</definedName>
    <definedName name="_P" localSheetId="2">'4Life'!#REF!</definedName>
    <definedName name="_P" localSheetId="6">doTerra!#REF!</definedName>
    <definedName name="_P" localSheetId="3">'Santegra-Nouveau'!#REF!</definedName>
    <definedName name="_P" localSheetId="10">Программы!#REF!</definedName>
    <definedName name="_P" localSheetId="8">ЭкоДесерты!#REF!</definedName>
    <definedName name="_R" localSheetId="2">'4Life'!#REF!</definedName>
    <definedName name="_R" localSheetId="6">doTerra!#REF!</definedName>
    <definedName name="_R" localSheetId="3">'Santegra-Nouveau'!#REF!</definedName>
    <definedName name="_R" localSheetId="10">Программы!#REF!</definedName>
    <definedName name="_R" localSheetId="8">ЭкоДесерты!#REF!</definedName>
    <definedName name="_S" localSheetId="2">'4Life'!#REF!</definedName>
    <definedName name="_S" localSheetId="6">doTerra!#REF!</definedName>
    <definedName name="_S" localSheetId="3">'Santegra-Nouveau'!#REF!</definedName>
    <definedName name="_S" localSheetId="10">Программы!#REF!</definedName>
    <definedName name="_S" localSheetId="8">ЭкоДесерты!#REF!</definedName>
    <definedName name="_U" localSheetId="2">'4Life'!#REF!</definedName>
    <definedName name="_U" localSheetId="6">doTerra!#REF!</definedName>
    <definedName name="_U" localSheetId="3">'Santegra-Nouveau'!#REF!</definedName>
    <definedName name="_U" localSheetId="10">Программы!#REF!</definedName>
    <definedName name="_U" localSheetId="8">ЭкоДесерты!#REF!</definedName>
    <definedName name="_V" localSheetId="2">'4Life'!#REF!</definedName>
    <definedName name="_V" localSheetId="6">doTerra!#REF!</definedName>
    <definedName name="_V" localSheetId="3">'Santegra-Nouveau'!#REF!</definedName>
    <definedName name="_V" localSheetId="10">Программы!#REF!</definedName>
    <definedName name="_V" localSheetId="8">ЭкоДесерты!#REF!</definedName>
    <definedName name="_W" localSheetId="2">'4Life'!#REF!</definedName>
    <definedName name="_W" localSheetId="6">doTerra!#REF!</definedName>
    <definedName name="_W" localSheetId="3">'Santegra-Nouveau'!#REF!</definedName>
    <definedName name="_W" localSheetId="10">Программы!#REF!</definedName>
    <definedName name="_W" localSheetId="8">ЭкоДесерты!#REF!</definedName>
    <definedName name="pris03" localSheetId="2">#REF!</definedName>
    <definedName name="pris03" localSheetId="6">#REF!</definedName>
    <definedName name="pris03" localSheetId="4">#REF!</definedName>
    <definedName name="pris03" localSheetId="1">#REF!</definedName>
    <definedName name="pris03" localSheetId="5">#REF!</definedName>
    <definedName name="pris03" localSheetId="10">#REF!</definedName>
    <definedName name="pris03" localSheetId="8">#REF!</definedName>
    <definedName name="pris03">#REF!</definedName>
    <definedName name="_xlnm.Print_Titles" localSheetId="4">Mirra!$3:$3</definedName>
    <definedName name="_xlnm.Print_Titles" localSheetId="5">Пантика!$3:$3</definedName>
    <definedName name="Косметичекская_линия_Nouveau">'Santegra-Nouveau'!$A$59</definedName>
    <definedName name="МЕНЮ">Инструкция!$A$3</definedName>
  </definedNames>
  <calcPr calcId="144525"/>
</workbook>
</file>

<file path=xl/calcChain.xml><?xml version="1.0" encoding="utf-8"?>
<calcChain xmlns="http://schemas.openxmlformats.org/spreadsheetml/2006/main">
  <c r="H279" i="23" l="1"/>
  <c r="F279" i="23"/>
  <c r="A276" i="23"/>
  <c r="A277" i="23"/>
  <c r="A278" i="23" s="1"/>
  <c r="A261" i="23"/>
  <c r="A262" i="23"/>
  <c r="A263" i="23" s="1"/>
  <c r="A264" i="23" s="1"/>
  <c r="A265" i="23" s="1"/>
  <c r="A199" i="9" l="1"/>
  <c r="A200" i="9" s="1"/>
  <c r="A201" i="9" s="1"/>
  <c r="G72" i="25" l="1"/>
  <c r="E72" i="25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9" i="11" s="1"/>
  <c r="G357" i="9"/>
  <c r="H357" i="9"/>
  <c r="G61" i="19" l="1"/>
  <c r="F61" i="19"/>
  <c r="F15" i="13"/>
  <c r="E15" i="13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l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78" i="23" s="1"/>
  <c r="A79" i="23" s="1"/>
  <c r="A80" i="23" s="1"/>
  <c r="A81" i="23" s="1"/>
  <c r="A82" i="23" s="1"/>
  <c r="A83" i="23" s="1"/>
  <c r="A84" i="23" s="1"/>
  <c r="A85" i="23" s="1"/>
  <c r="A86" i="23" s="1"/>
  <c r="A87" i="23" s="1"/>
  <c r="A88" i="23" s="1"/>
  <c r="A89" i="23" s="1"/>
  <c r="A90" i="23" s="1"/>
  <c r="A91" i="23" s="1"/>
  <c r="A92" i="23" s="1"/>
  <c r="A93" i="23" s="1"/>
  <c r="A94" i="23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95" i="23" l="1"/>
  <c r="A96" i="23" s="1"/>
  <c r="A97" i="23" s="1"/>
  <c r="A98" i="23" s="1"/>
  <c r="A99" i="23" s="1"/>
  <c r="A100" i="23" s="1"/>
  <c r="A101" i="23" s="1"/>
  <c r="A102" i="23" s="1"/>
  <c r="A103" i="23" s="1"/>
  <c r="A104" i="23" s="1"/>
  <c r="A105" i="23" s="1"/>
  <c r="A106" i="23" s="1"/>
  <c r="A107" i="23" s="1"/>
  <c r="A108" i="23" s="1"/>
  <c r="A109" i="23" s="1"/>
  <c r="A110" i="23" s="1"/>
  <c r="A20" i="19"/>
  <c r="A21" i="19" s="1"/>
  <c r="A22" i="19" s="1"/>
  <c r="A23" i="19" s="1"/>
  <c r="A24" i="19" s="1"/>
  <c r="A25" i="19" s="1"/>
  <c r="A27" i="19" s="1"/>
  <c r="A28" i="19" s="1"/>
  <c r="A29" i="19" s="1"/>
  <c r="A30" i="19" s="1"/>
  <c r="A31" i="19" s="1"/>
  <c r="A32" i="19" s="1"/>
  <c r="G178" i="5"/>
  <c r="F178" i="5"/>
  <c r="A111" i="23" l="1"/>
  <c r="A112" i="23" s="1"/>
  <c r="A113" i="23" s="1"/>
  <c r="A114" i="23" s="1"/>
  <c r="A115" i="23" s="1"/>
  <c r="A116" i="23" s="1"/>
  <c r="A117" i="23" s="1"/>
  <c r="A118" i="23" s="1"/>
  <c r="A119" i="23" s="1"/>
  <c r="A120" i="23" s="1"/>
  <c r="A121" i="23" s="1"/>
  <c r="A122" i="23" s="1"/>
  <c r="A123" i="23" s="1"/>
  <c r="A124" i="23" s="1"/>
  <c r="A125" i="23" s="1"/>
  <c r="A126" i="23" s="1"/>
  <c r="A127" i="23" s="1"/>
  <c r="A128" i="23" s="1"/>
  <c r="A129" i="23" s="1"/>
  <c r="A130" i="23" s="1"/>
  <c r="A131" i="23" s="1"/>
  <c r="A132" i="23" s="1"/>
  <c r="A133" i="23" s="1"/>
  <c r="A134" i="23" s="1"/>
  <c r="A135" i="23" s="1"/>
  <c r="A136" i="23" s="1"/>
  <c r="A34" i="19"/>
  <c r="A35" i="19" s="1"/>
  <c r="A36" i="19" s="1"/>
  <c r="A37" i="19" s="1"/>
  <c r="A38" i="19" s="1"/>
  <c r="A39" i="19" s="1"/>
  <c r="A40" i="19" s="1"/>
  <c r="A41" i="19" s="1"/>
  <c r="A42" i="19" s="1"/>
  <c r="A137" i="23" l="1"/>
  <c r="A138" i="23" s="1"/>
  <c r="A139" i="23" s="1"/>
  <c r="A44" i="19"/>
  <c r="A45" i="19" s="1"/>
  <c r="A140" i="23" l="1"/>
  <c r="A141" i="23" s="1"/>
  <c r="A142" i="23" s="1"/>
  <c r="A143" i="23" s="1"/>
  <c r="A144" i="23" s="1"/>
  <c r="A145" i="23" s="1"/>
  <c r="A146" i="23" s="1"/>
  <c r="A147" i="23" s="1"/>
  <c r="A148" i="23" s="1"/>
  <c r="A149" i="23" s="1"/>
  <c r="A150" i="23" s="1"/>
  <c r="A151" i="23" s="1"/>
  <c r="A152" i="23" s="1"/>
  <c r="A153" i="23" s="1"/>
  <c r="A154" i="23" s="1"/>
  <c r="A155" i="23" s="1"/>
  <c r="A156" i="23" s="1"/>
  <c r="A157" i="23" s="1"/>
  <c r="A158" i="23" s="1"/>
  <c r="A159" i="23" s="1"/>
  <c r="A160" i="23" s="1"/>
  <c r="A161" i="23" s="1"/>
  <c r="A162" i="23" s="1"/>
  <c r="A163" i="23" s="1"/>
  <c r="A164" i="23" s="1"/>
  <c r="A165" i="23" s="1"/>
  <c r="A166" i="23" s="1"/>
  <c r="A167" i="23" s="1"/>
  <c r="A168" i="23" s="1"/>
  <c r="A169" i="23" s="1"/>
  <c r="A170" i="23" s="1"/>
  <c r="A171" i="23" s="1"/>
  <c r="A172" i="23" s="1"/>
  <c r="A173" i="23" s="1"/>
  <c r="A47" i="19"/>
  <c r="A48" i="19" s="1"/>
  <c r="A49" i="19" s="1"/>
  <c r="A50" i="19" s="1"/>
  <c r="A51" i="19" s="1"/>
  <c r="F57" i="1"/>
  <c r="E57" i="1"/>
  <c r="A174" i="23" l="1"/>
  <c r="A175" i="23" s="1"/>
  <c r="A176" i="23" s="1"/>
  <c r="A177" i="23" s="1"/>
  <c r="A178" i="23" s="1"/>
  <c r="A179" i="23" s="1"/>
  <c r="A180" i="23" s="1"/>
  <c r="A181" i="23" s="1"/>
  <c r="A182" i="23" s="1"/>
  <c r="A183" i="23" s="1"/>
  <c r="A184" i="23" s="1"/>
  <c r="A185" i="23" s="1"/>
  <c r="A186" i="23" s="1"/>
  <c r="A53" i="19"/>
  <c r="A54" i="19" s="1"/>
  <c r="A56" i="19" s="1"/>
  <c r="A57" i="19" s="1"/>
  <c r="A58" i="19" s="1"/>
  <c r="A59" i="19" s="1"/>
  <c r="A60" i="19" s="1"/>
  <c r="A187" i="23" l="1"/>
  <c r="A188" i="23" s="1"/>
  <c r="A189" i="23" s="1"/>
  <c r="A190" i="23" s="1"/>
  <c r="A191" i="23" s="1"/>
  <c r="A192" i="23" s="1"/>
  <c r="K40" i="16"/>
  <c r="I39" i="16"/>
  <c r="J39" i="16" s="1"/>
  <c r="E39" i="16"/>
  <c r="I38" i="16"/>
  <c r="J38" i="16" s="1"/>
  <c r="E38" i="16"/>
  <c r="I37" i="16"/>
  <c r="J37" i="16" s="1"/>
  <c r="E37" i="16"/>
  <c r="J36" i="16"/>
  <c r="I36" i="16"/>
  <c r="E36" i="16"/>
  <c r="I35" i="16"/>
  <c r="J35" i="16" s="1"/>
  <c r="E35" i="16"/>
  <c r="I34" i="16"/>
  <c r="J34" i="16" s="1"/>
  <c r="E34" i="16"/>
  <c r="I33" i="16"/>
  <c r="J33" i="16" s="1"/>
  <c r="E33" i="16"/>
  <c r="I32" i="16"/>
  <c r="J32" i="16" s="1"/>
  <c r="E32" i="16"/>
  <c r="I31" i="16"/>
  <c r="J31" i="16" s="1"/>
  <c r="E31" i="16"/>
  <c r="I30" i="16"/>
  <c r="J30" i="16" s="1"/>
  <c r="E30" i="16"/>
  <c r="I29" i="16"/>
  <c r="J29" i="16" s="1"/>
  <c r="E29" i="16"/>
  <c r="I28" i="16"/>
  <c r="J28" i="16" s="1"/>
  <c r="E28" i="16"/>
  <c r="I27" i="16"/>
  <c r="J27" i="16" s="1"/>
  <c r="E27" i="16"/>
  <c r="I26" i="16"/>
  <c r="J26" i="16" s="1"/>
  <c r="E26" i="16"/>
  <c r="I25" i="16"/>
  <c r="J25" i="16" s="1"/>
  <c r="E25" i="16"/>
  <c r="I24" i="16"/>
  <c r="J24" i="16" s="1"/>
  <c r="E24" i="16"/>
  <c r="I23" i="16"/>
  <c r="J23" i="16" s="1"/>
  <c r="E23" i="16"/>
  <c r="I22" i="16"/>
  <c r="J22" i="16" s="1"/>
  <c r="E22" i="16"/>
  <c r="I21" i="16"/>
  <c r="J21" i="16" s="1"/>
  <c r="E21" i="16"/>
  <c r="I20" i="16"/>
  <c r="J20" i="16" s="1"/>
  <c r="E20" i="16"/>
  <c r="I19" i="16"/>
  <c r="J19" i="16" s="1"/>
  <c r="E19" i="16"/>
  <c r="I18" i="16"/>
  <c r="J18" i="16" s="1"/>
  <c r="E18" i="16"/>
  <c r="I17" i="16"/>
  <c r="J17" i="16" s="1"/>
  <c r="E17" i="16"/>
  <c r="I16" i="16"/>
  <c r="J16" i="16" s="1"/>
  <c r="E16" i="16"/>
  <c r="I15" i="16"/>
  <c r="J15" i="16" s="1"/>
  <c r="E15" i="16"/>
  <c r="I14" i="16"/>
  <c r="J14" i="16" s="1"/>
  <c r="E14" i="16"/>
  <c r="I13" i="16"/>
  <c r="J13" i="16" s="1"/>
  <c r="E13" i="16"/>
  <c r="I12" i="16"/>
  <c r="J12" i="16" s="1"/>
  <c r="E12" i="16"/>
  <c r="I11" i="16"/>
  <c r="J11" i="16" s="1"/>
  <c r="E11" i="16"/>
  <c r="I10" i="16"/>
  <c r="J10" i="16" s="1"/>
  <c r="E10" i="16"/>
  <c r="I9" i="16"/>
  <c r="J9" i="16" s="1"/>
  <c r="E9" i="16"/>
  <c r="I8" i="16"/>
  <c r="J8" i="16" s="1"/>
  <c r="E8" i="16"/>
  <c r="I7" i="16"/>
  <c r="J7" i="16" s="1"/>
  <c r="E7" i="16"/>
  <c r="I6" i="16"/>
  <c r="J6" i="16" s="1"/>
  <c r="E6" i="16"/>
  <c r="I5" i="16"/>
  <c r="J5" i="16" s="1"/>
  <c r="E5" i="16"/>
  <c r="A193" i="23" l="1"/>
  <c r="A194" i="23" s="1"/>
  <c r="A195" i="23" s="1"/>
  <c r="A196" i="23" s="1"/>
  <c r="A197" i="23" s="1"/>
  <c r="A198" i="23" s="1"/>
  <c r="A199" i="23" s="1"/>
  <c r="A200" i="23" s="1"/>
  <c r="J40" i="16"/>
  <c r="E74" i="1"/>
  <c r="A201" i="23" l="1"/>
  <c r="A202" i="23" s="1"/>
  <c r="A203" i="23" s="1"/>
  <c r="A204" i="23" s="1"/>
  <c r="A205" i="23" s="1"/>
  <c r="A206" i="23" s="1"/>
  <c r="A207" i="23" s="1"/>
  <c r="A208" i="23" s="1"/>
  <c r="A209" i="23" s="1"/>
  <c r="A210" i="23" s="1"/>
  <c r="A211" i="23" s="1"/>
  <c r="F285" i="11"/>
  <c r="E285" i="11"/>
  <c r="F74" i="1"/>
  <c r="F66" i="1"/>
  <c r="E66" i="1"/>
  <c r="A212" i="23" l="1"/>
  <c r="A213" i="23" s="1"/>
  <c r="A214" i="23" s="1"/>
  <c r="A215" i="23" s="1"/>
  <c r="A216" i="23" s="1"/>
  <c r="A217" i="23" s="1"/>
  <c r="A150" i="11"/>
  <c r="A151" i="11" s="1"/>
  <c r="A152" i="11" s="1"/>
  <c r="A153" i="11" s="1"/>
  <c r="A154" i="11" s="1"/>
  <c r="A155" i="11" s="1"/>
  <c r="A156" i="11" s="1"/>
  <c r="A157" i="11" s="1"/>
  <c r="F76" i="1"/>
  <c r="E76" i="1"/>
  <c r="H4" i="12" s="1"/>
  <c r="A218" i="23" l="1"/>
  <c r="A219" i="23" s="1"/>
  <c r="A220" i="23" s="1"/>
  <c r="A221" i="23" s="1"/>
  <c r="A158" i="11"/>
  <c r="A159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H7" i="12"/>
  <c r="H6" i="12"/>
  <c r="A222" i="23" l="1"/>
  <c r="A223" i="23" s="1"/>
  <c r="A224" i="23" s="1"/>
  <c r="A225" i="23" s="1"/>
  <c r="A226" i="23" s="1"/>
  <c r="A227" i="23" s="1"/>
  <c r="H8" i="12"/>
  <c r="A6" i="5"/>
  <c r="A7" i="5" s="1"/>
  <c r="A8" i="5" s="1"/>
  <c r="A9" i="5" s="1"/>
  <c r="A228" i="23" l="1"/>
  <c r="A229" i="23" s="1"/>
  <c r="A230" i="23" s="1"/>
  <c r="A231" i="23" s="1"/>
  <c r="A232" i="23" s="1"/>
  <c r="A233" i="23" s="1"/>
  <c r="A234" i="23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35" i="23" l="1"/>
  <c r="A236" i="23" s="1"/>
  <c r="A237" i="23" s="1"/>
  <c r="A238" i="23" s="1"/>
  <c r="A239" i="23" s="1"/>
  <c r="A240" i="23" s="1"/>
  <c r="A241" i="23" s="1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242" i="23" l="1"/>
  <c r="A243" i="23" s="1"/>
  <c r="A244" i="23" s="1"/>
  <c r="A245" i="23" s="1"/>
  <c r="A246" i="23" s="1"/>
  <c r="A247" i="23" s="1"/>
  <c r="A248" i="23" s="1"/>
  <c r="A249" i="23" s="1"/>
  <c r="A250" i="23" s="1"/>
  <c r="A251" i="23" s="1"/>
  <c r="A252" i="23" s="1"/>
  <c r="A253" i="23" s="1"/>
  <c r="A254" i="23" s="1"/>
  <c r="A255" i="23" s="1"/>
  <c r="A40" i="5"/>
  <c r="A41" i="5" s="1"/>
  <c r="A42" i="5" s="1"/>
  <c r="A43" i="5" s="1"/>
  <c r="A44" i="5" s="1"/>
  <c r="A45" i="5" s="1"/>
  <c r="A46" i="5" s="1"/>
  <c r="A256" i="23" l="1"/>
  <c r="A257" i="23" s="1"/>
  <c r="A258" i="23" s="1"/>
  <c r="A259" i="23" s="1"/>
  <c r="A260" i="23" s="1"/>
  <c r="A266" i="23" s="1"/>
  <c r="A267" i="23" s="1"/>
  <c r="A268" i="23" s="1"/>
  <c r="A269" i="23" s="1"/>
  <c r="A270" i="23" s="1"/>
  <c r="A271" i="23" s="1"/>
  <c r="A272" i="23" s="1"/>
  <c r="A273" i="23" s="1"/>
  <c r="A274" i="23" s="1"/>
  <c r="A275" i="23" s="1"/>
  <c r="A47" i="5"/>
  <c r="A48" i="5" s="1"/>
  <c r="A49" i="5" s="1"/>
  <c r="A50" i="5" s="1"/>
  <c r="A51" i="5" s="1"/>
  <c r="A52" i="5" s="1"/>
  <c r="A53" i="5" s="1"/>
  <c r="A6" i="9"/>
  <c r="A7" i="9" s="1"/>
  <c r="A54" i="5" l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9" i="9"/>
  <c r="A10" i="9" s="1"/>
  <c r="A11" i="9" s="1"/>
  <c r="A12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8" i="9" s="1"/>
  <c r="A79" i="9" s="1"/>
  <c r="A80" i="9" s="1"/>
  <c r="A81" i="9" s="1"/>
  <c r="A82" i="9" s="1"/>
  <c r="A83" i="9" s="1"/>
  <c r="A84" i="9" s="1"/>
  <c r="A85" i="9" s="1"/>
  <c r="A87" i="9" s="1"/>
  <c r="A88" i="9" s="1"/>
  <c r="A89" i="9" s="1"/>
  <c r="A90" i="9" s="1"/>
  <c r="A92" i="9" s="1"/>
  <c r="A93" i="9" s="1"/>
  <c r="A94" i="9" s="1"/>
  <c r="A78" i="5" l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l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96" i="9" l="1"/>
  <c r="A97" i="9" s="1"/>
  <c r="A98" i="9" s="1"/>
  <c r="A99" i="9" s="1"/>
  <c r="A100" i="9" s="1"/>
  <c r="A101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5" i="9" s="1"/>
  <c r="A126" i="9" l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7" i="9" s="1"/>
  <c r="A148" i="9" s="1"/>
  <c r="A149" i="9" s="1"/>
  <c r="A150" i="9" s="1"/>
  <c r="A152" i="9" s="1"/>
  <c r="A153" i="9" s="1"/>
  <c r="A154" i="9" s="1"/>
  <c r="A155" i="9" s="1"/>
  <c r="A156" i="9" s="1"/>
  <c r="A158" i="9" s="1"/>
  <c r="A159" i="9" s="1"/>
  <c r="A160" i="9" s="1"/>
  <c r="A161" i="9" s="1"/>
  <c r="A162" i="9" s="1"/>
  <c r="A163" i="9" s="1"/>
  <c r="A165" i="9" s="1"/>
  <c r="A166" i="9" s="1"/>
  <c r="A167" i="9" s="1"/>
  <c r="A168" i="9" s="1"/>
  <c r="A169" i="9" s="1"/>
  <c r="A170" i="9" s="1"/>
  <c r="A171" i="9" s="1"/>
  <c r="A173" i="9" s="1"/>
  <c r="A174" i="9" s="1"/>
  <c r="A175" i="9" s="1"/>
  <c r="A176" i="9" s="1"/>
  <c r="A177" i="9" s="1"/>
  <c r="A178" i="9" s="1"/>
  <c r="A179" i="9" s="1"/>
  <c r="A181" i="9" s="1"/>
  <c r="A182" i="9" s="1"/>
  <c r="A183" i="9" s="1"/>
  <c r="A184" i="9" s="1"/>
  <c r="A185" i="9" s="1"/>
  <c r="A186" i="9" s="1"/>
  <c r="A187" i="9" s="1"/>
  <c r="A164" i="5"/>
  <c r="A165" i="5" l="1"/>
  <c r="A166" i="5" s="1"/>
  <c r="A189" i="9" l="1"/>
  <c r="A191" i="9" s="1"/>
  <c r="A192" i="9" s="1"/>
  <c r="A193" i="9" s="1"/>
  <c r="A194" i="9" s="1"/>
  <c r="A195" i="9" s="1"/>
  <c r="A197" i="9" l="1"/>
  <c r="A198" i="9" s="1"/>
  <c r="A202" i="9" s="1"/>
  <c r="A203" i="9" s="1"/>
  <c r="A204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167" i="5" l="1"/>
  <c r="A168" i="5" l="1"/>
  <c r="A169" i="5" s="1"/>
  <c r="A170" i="5" s="1"/>
  <c r="A171" i="5" s="1"/>
  <c r="A172" i="5" s="1"/>
  <c r="A173" i="5" s="1"/>
  <c r="A174" i="5" s="1"/>
  <c r="A175" i="5" s="1"/>
  <c r="A176" i="5" s="1"/>
  <c r="A177" i="5" s="1"/>
  <c r="H5" i="12" l="1"/>
</calcChain>
</file>

<file path=xl/comments1.xml><?xml version="1.0" encoding="utf-8"?>
<comments xmlns="http://schemas.openxmlformats.org/spreadsheetml/2006/main">
  <authors>
    <author>Mirra</author>
  </authors>
  <commentList>
    <comment ref="F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НатурКонс:
</t>
        </r>
        <r>
          <rPr>
            <sz val="9"/>
            <color indexed="81"/>
            <rFont val="Tahoma"/>
            <family val="2"/>
            <charset val="204"/>
          </rPr>
          <t xml:space="preserve">комплексная программа считается одной единицей, при этом содержит несколько единиц, в зависимости от программы 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04"/>
          </rPr>
          <t>НатурКонс:</t>
        </r>
        <r>
          <rPr>
            <sz val="9"/>
            <color indexed="81"/>
            <rFont val="Tahoma"/>
            <family val="2"/>
            <charset val="204"/>
          </rPr>
          <t xml:space="preserve">
при заказе программы скидка уже учтена в итоговой стоимости программы</t>
        </r>
      </text>
    </comment>
  </commentList>
</comments>
</file>

<file path=xl/comments2.xml><?xml version="1.0" encoding="utf-8"?>
<comments xmlns="http://schemas.openxmlformats.org/spreadsheetml/2006/main">
  <authors>
    <author>phytonet@gmail.com</author>
  </authors>
  <commentList>
    <comment ref="E58" authorId="0">
      <text>
        <r>
          <rPr>
            <b/>
            <sz val="9"/>
            <color indexed="81"/>
            <rFont val="Tahoma"/>
            <family val="2"/>
            <charset val="204"/>
          </rPr>
          <t>phytonet@gmail.com:</t>
        </r>
        <r>
          <rPr>
            <sz val="9"/>
            <color indexed="81"/>
            <rFont val="Tahoma"/>
            <family val="2"/>
            <charset val="204"/>
          </rPr>
          <t xml:space="preserve">
магнит, германий, турмалин</t>
        </r>
      </text>
    </comment>
  </commentList>
</comments>
</file>

<file path=xl/sharedStrings.xml><?xml version="1.0" encoding="utf-8"?>
<sst xmlns="http://schemas.openxmlformats.org/spreadsheetml/2006/main" count="3927" uniqueCount="2994">
  <si>
    <t>Alfalfa (100)</t>
  </si>
  <si>
    <t>Arthromil™ (120)</t>
  </si>
  <si>
    <t>Bee Royal™ (90)</t>
  </si>
  <si>
    <t>Black Walnut (100)</t>
  </si>
  <si>
    <t>BoostIron™ (60)</t>
  </si>
  <si>
    <t>Burdock (100)</t>
  </si>
  <si>
    <t>CardioPhyt™ (60)</t>
  </si>
  <si>
    <t>Chlorophyll Forte GP (90)</t>
  </si>
  <si>
    <t>CoQ10 (30)</t>
  </si>
  <si>
    <t>Echinacea GP (30)</t>
  </si>
  <si>
    <t>ElmiGone™ (120)</t>
  </si>
  <si>
    <t>Essential C-curity™ (60)</t>
  </si>
  <si>
    <t>Exclzyme® EN (60)</t>
  </si>
  <si>
    <t>Fish Oil GP (90)</t>
  </si>
  <si>
    <t>FluGone™ (60)</t>
  </si>
  <si>
    <t>Gemalon™ 500 (60)</t>
  </si>
  <si>
    <t>Ginkgo Forte GP (60)</t>
  </si>
  <si>
    <t>Glucosamine Forte (60)</t>
  </si>
  <si>
    <t>Gotu Kola GP (30)</t>
  </si>
  <si>
    <t>Hydrangea EX (30)</t>
  </si>
  <si>
    <t>L.Acidophilus (60)</t>
  </si>
  <si>
    <t>Lecithin (100)</t>
  </si>
  <si>
    <t>Licorice (100)</t>
  </si>
  <si>
    <t>LiverPro™ (90)</t>
  </si>
  <si>
    <t>MenoFix™ (60)</t>
  </si>
  <si>
    <t>Norwegian Kelp GP (60)</t>
  </si>
  <si>
    <t>Osteo Complex (180)</t>
  </si>
  <si>
    <t>Passion Flower GP (30)</t>
  </si>
  <si>
    <t>Pau d'Arco GP (30)</t>
  </si>
  <si>
    <t>PerFem Forte™ (30)</t>
  </si>
  <si>
    <t>Red Clover Forte (60)</t>
  </si>
  <si>
    <t>Refungin™ (90)</t>
  </si>
  <si>
    <t>Reglucol™ (60)</t>
  </si>
  <si>
    <t>Sanoprost™ TR (60)</t>
  </si>
  <si>
    <t>Ultivit™ (90)</t>
  </si>
  <si>
    <t>Ultivit™ Kids (60)</t>
  </si>
  <si>
    <t>Una de Gato GP (30)</t>
  </si>
  <si>
    <t>VAG Forte™ (60)</t>
  </si>
  <si>
    <t>Vision Forte (60)</t>
  </si>
  <si>
    <t>Wild Yam GP (30)</t>
  </si>
  <si>
    <t>Cell Regenerating Firming Lotion</t>
  </si>
  <si>
    <t>Cell Rejuvenation Serum</t>
  </si>
  <si>
    <t>Cell Cleansing Gel</t>
  </si>
  <si>
    <t>Cell Hydration Mist</t>
  </si>
  <si>
    <t>Cell Slimming &amp; Sculpting Lotion</t>
  </si>
  <si>
    <t>30 мл</t>
  </si>
  <si>
    <t>туба</t>
  </si>
  <si>
    <t>50 мл</t>
  </si>
  <si>
    <t>дисп.</t>
  </si>
  <si>
    <t>100 мл</t>
  </si>
  <si>
    <t>Бальзам РЕМОВИТ</t>
  </si>
  <si>
    <t>Золотая линия</t>
  </si>
  <si>
    <t>200 мл</t>
  </si>
  <si>
    <t xml:space="preserve">Гель для душа </t>
  </si>
  <si>
    <t>Гель после бритья</t>
  </si>
  <si>
    <t>35 мл</t>
  </si>
  <si>
    <t>АКТИВ БАЛЬЗАМ для контура глаз</t>
  </si>
  <si>
    <t>АКТИВ БАЛЬЗАМ против старения</t>
  </si>
  <si>
    <t>Линия Elegance by Pierre Cardin</t>
  </si>
  <si>
    <t>банка</t>
  </si>
  <si>
    <t>Защитная линия - MIRRA PROTECT</t>
  </si>
  <si>
    <t>5 мл</t>
  </si>
  <si>
    <t>фл.</t>
  </si>
  <si>
    <t>Интимная линия - MIRRA INTIM</t>
  </si>
  <si>
    <t>50 кап.</t>
  </si>
  <si>
    <t>бан.</t>
  </si>
  <si>
    <t>50 шт.</t>
  </si>
  <si>
    <t>40 таб.</t>
  </si>
  <si>
    <t>60 кап.</t>
  </si>
  <si>
    <t>15 мл</t>
  </si>
  <si>
    <t>Бальзам "БИФИРОН"</t>
  </si>
  <si>
    <t>Гель-бальзам "РЕПАРИРУЮЩИЙ"</t>
  </si>
  <si>
    <t>75 мл</t>
  </si>
  <si>
    <t>Детская линия - MIRRA BABY</t>
  </si>
  <si>
    <t>75мл.</t>
  </si>
  <si>
    <t>50мл</t>
  </si>
  <si>
    <t xml:space="preserve"> Линия ухода за полостью рта - MIRRA DENT</t>
  </si>
  <si>
    <t>150 мл</t>
  </si>
  <si>
    <t>125 мл</t>
  </si>
  <si>
    <t>КОНДИЦИОНЕР для волос с эффектом увеличения объема</t>
  </si>
  <si>
    <t>Линия ухода за волосами - MIRRA HAIR</t>
  </si>
  <si>
    <t>КРЕМ-МАСЛО ДЛЯ РУК</t>
  </si>
  <si>
    <t>Тоник СЕБОРЕГУЛИРУЮЩИЙ</t>
  </si>
  <si>
    <t>КРЕМ-СУФЛЕ с эффектом МАТИРОВАНИЯ</t>
  </si>
  <si>
    <t>УМА-БАЛЬЗАМ с икрой осетровых рыб</t>
  </si>
  <si>
    <t>ГЕЛЬ-МАСКА нормализующая</t>
  </si>
  <si>
    <t>150мл</t>
  </si>
  <si>
    <t>Очищающий МУСС</t>
  </si>
  <si>
    <t>БАЛЬЗАМ-КОРРЕКТОР локальный</t>
  </si>
  <si>
    <t>Линия интенсивного ухода - MIRRA INTENSIVЕ</t>
  </si>
  <si>
    <t>МИЦЕЛЛЯРНАЯ ВОДА</t>
  </si>
  <si>
    <t>6 мл</t>
  </si>
  <si>
    <t xml:space="preserve">Крем ДЛЯ РУК питательный с клевером, люцерной и мумие </t>
  </si>
  <si>
    <t>Линия ухода за телом - MIRRA BODY</t>
  </si>
  <si>
    <t>Бальзам ДЛЯ РЕСНИЦ</t>
  </si>
  <si>
    <t>Крем ДЛЯ ВЕК питательный с лифтинг эффектом</t>
  </si>
  <si>
    <t>Гель-контур ДЛЯ ВЕК увлажняющий</t>
  </si>
  <si>
    <t>Крем НОЧНОЙ для сухой кожи с маслом кедра и прополиса</t>
  </si>
  <si>
    <t>Крем питательный С МУМИЕ для сухой кожи</t>
  </si>
  <si>
    <t>75мл</t>
  </si>
  <si>
    <t>Пенка для умывания с фруктовыми кислотами и ромашкой</t>
  </si>
  <si>
    <t>Линия повседневного ухода - MIRRA DAILY</t>
  </si>
  <si>
    <t>НАИМЕНОВАНИЕ ПРОДУКТА</t>
  </si>
  <si>
    <t>Крем для кожи вокруг глаз (Augencreme)   1,5 мл (саше)</t>
  </si>
  <si>
    <t>Крем для ног увлажняющий (Fußcreme)   2.5 мл (саше)</t>
  </si>
  <si>
    <t>Крем для лица "Хрустальная трава" (Gesichtscreme Mittagsblume)   1,5 мл (саше)</t>
  </si>
  <si>
    <t>Крем для ухода за сухой кожей "Хрустальная трава" (Intensiv Creme Mitttagsblume)   1,5 мл (саше)</t>
  </si>
  <si>
    <t>Каталог по косметике "Dr. Hauschka"</t>
  </si>
  <si>
    <t>Губка-спонж косметическая (Kosmetikschwamm)</t>
  </si>
  <si>
    <t>Косметические средства Dr.Hauschka</t>
  </si>
  <si>
    <t>Бальзам для губ (Lippencosmetikum) 4,5 мл</t>
  </si>
  <si>
    <t>Бальзам для ног дезодорирующий (Fußdeobalsam)   30 мл</t>
  </si>
  <si>
    <t>Бальзам для тела "Айва" (Quitten Körpermilch)   10 мл (пробник)</t>
  </si>
  <si>
    <t>Бальзам для тела "Айва" (Quitten Körpermilch)   145 мл</t>
  </si>
  <si>
    <t>Бальзам для тела "Лаванда и Сандал" (Lavendel Sandelholz Korperbalsam)   10 мл (пробник)</t>
  </si>
  <si>
    <t>Бальзам для тела "Лаванда и Сандал" (Lavendel Sandelholz Korperbalsam)   145 мл</t>
  </si>
  <si>
    <t>Бальзам для тела "Лимон и Лемонграсс" (Zitronen Lemongrass Körpermilch)   10 мл (пробник)</t>
  </si>
  <si>
    <t>Бальзам для тела "Миндаль" (Mandel Körperbalsam)   10 мл (пробник)</t>
  </si>
  <si>
    <t>Бальзам для тела "Миндаль" (Mandel Körperbalsam)   145 мл</t>
  </si>
  <si>
    <t>Бальзам для тела "Роза" (Korperbalsam Rose)   10 мл (пробник)</t>
  </si>
  <si>
    <t>Бальзам для тела "Роза" (Korperbalsam Rose)   145 мл</t>
  </si>
  <si>
    <t>Восстанавливающая маска (Revitalisierende Maske)    5 мл (пробник)</t>
  </si>
  <si>
    <t>Восстанавливающая маска (Revitalisierende Maske)   30 мл</t>
  </si>
  <si>
    <t>Дезодорант "Мята и Шалфей" (Salbei Minze Deomilch)   50 мл</t>
  </si>
  <si>
    <t>Дезодорант "Роза" (Rosen Deomilch)   50 мл</t>
  </si>
  <si>
    <t>Дневной тональный крем (Tönungscreme)    5 мл (пробник)</t>
  </si>
  <si>
    <t>Дневной тональный крем (Tönungscreme)   30 мл</t>
  </si>
  <si>
    <t>Интенсивно питающая маска (Hüllende Maske)   30 мл</t>
  </si>
  <si>
    <t>Косметическое средство для интенсивного ухода за проблемной кожей до 25 лет   40 мл</t>
  </si>
  <si>
    <t>Косметическое средство для интенсивного ухода за проблемной кожей после 25 лет   40 мл</t>
  </si>
  <si>
    <t>Косметическое средство для интенсивного ухода за чувствительной кожей   40 мл</t>
  </si>
  <si>
    <t>Косметическое средство для интенсивного ухода за зрелой кожей   40 мл</t>
  </si>
  <si>
    <t>Косметическое средство для интенсивного ухода за зрелой кожей (специальное)   40 мл</t>
  </si>
  <si>
    <t>Косметическое средство для ночного ухода (Nachtkur)  10 х1 мл</t>
  </si>
  <si>
    <t>Косметическое средство для ночного ухода (Nachtkur)  50 х1 мл</t>
  </si>
  <si>
    <t>Косметическое средство для чувствительной кожи (Tag und Nachtkur sensitiv)   10 х1 мл</t>
  </si>
  <si>
    <t>Крем-бальзам для душа "Лаванда и Сандал" (Lavendel Sandelholz Duschbalsam)   10 мл (пробник)</t>
  </si>
  <si>
    <t>Крем-бальзам для душа "Лаванда и Сандал" (Lavendel Sandelholz Duschbalsam)   200 мл</t>
  </si>
  <si>
    <t>Крем-бальзам для душа "Лимон и Лемонграсс" (Zitronen Lemongrass Duschbalsam)   10 мл (пробник)</t>
  </si>
  <si>
    <t>Крем-бальзам для душа "Лимон и Лемонграсс" (Zitronen Lemongrass Duschbalsam)   200 мл</t>
  </si>
  <si>
    <t>Крем-бальзам для душа "Миндаль" (Mandel Duschbalsam)   10 мл (пробник)</t>
  </si>
  <si>
    <t>Крем-бальзам для душа "Миндаль" (Mandel Duschbalsam)   200 мл</t>
  </si>
  <si>
    <t>Крем-бальзам для душа "Роза" (Rosen Duschbalsam)   10 мл (пробник)</t>
  </si>
  <si>
    <t>Крем-бальзам для душа "Роза" (Rosen Duschbalsam)   200 мл</t>
  </si>
  <si>
    <t>Маска очищающая (Reinigungsmaske)    10 г (пробник)</t>
  </si>
  <si>
    <t>Маска очищающая (Reinigungsmaske)    90 г</t>
  </si>
  <si>
    <t>Маскирующий карандаш "Чистая кожа" 01 (натуральный) (Abdeckstift 01)   2 г</t>
  </si>
  <si>
    <t>Маскирующий карандаш "Чистая кожа" 02 (бежевый) (Abdeckstift 02)   2 г</t>
  </si>
  <si>
    <t>Маскирующий карандаш "Чистая кожа" 03 (песочный)(Abdeckstift 03)   2 г</t>
  </si>
  <si>
    <t>Масло для волос с ниимом (Neem Haarölkur)   100 мл</t>
  </si>
  <si>
    <t>Масло для ногтей с ниимом (Neem Nagelol)   30 мл</t>
  </si>
  <si>
    <t>Масло для ногтей с ниимом в карандаше (Neem Nagelölstift)    3 мл</t>
  </si>
  <si>
    <t>Масло для тела с вытяжкой из торфа и лавандой (Moor Lavendel Pflegeöl)   75 мл</t>
  </si>
  <si>
    <t>Ополаскиватель для волос "Жожоба и Алтей" (Jojoba Eibisch Haarspülung)   200 мл</t>
  </si>
  <si>
    <t>Пудра для тела с шёлком (Seidenpuder)   50 г</t>
  </si>
  <si>
    <t>Средство для ванн "Лимон и Лемонграсс" (Zitronen Lemongrass Bad)   10 мл (пробник)</t>
  </si>
  <si>
    <t>Средство для ванн "Лимон и Лемонграсс" (Zitronen Lemongrass Bad)   100 мл</t>
  </si>
  <si>
    <t>Средство для ванн "Миндаль" (Mandel Bad)   10 мл (пробник)</t>
  </si>
  <si>
    <t>Средство для ванн "Миндаль" (Mandel Bad)   100 мл</t>
  </si>
  <si>
    <t>Средство для ванн "Пихта" (Wind und Wetter Bad)   30 мл</t>
  </si>
  <si>
    <t>Средство для ванн "Роза" (Rosen Bad)   10 мл (пробник)</t>
  </si>
  <si>
    <t>Средство для ванн "Роза" (Rosen Bad)   100 мл</t>
  </si>
  <si>
    <t>Средство для ванн "Шалфей" (Salbei Bad)   10 мл (пробник)</t>
  </si>
  <si>
    <t>Средство для ванн "Шалфей" (Salbei Bad)   100 мл</t>
  </si>
  <si>
    <t>Средство для ванн с торфом и лавандой (Moor Lavendel Bad)  100 мл</t>
  </si>
  <si>
    <t>Средство для паровой очистки лица (Gesichtsdampfbad)   100 мл</t>
  </si>
  <si>
    <t>Средство для снятия усталости глаз (Augenfrische)    5 мл (пробник)</t>
  </si>
  <si>
    <t>Средство для снятия усталости глаз (Augenfrische)   10х5 мл</t>
  </si>
  <si>
    <t>Сыворотка для ночного ухода (Nachtserum)   2,5 мл (пробник)</t>
  </si>
  <si>
    <t>Сыворотка для ночного ухода (Nachtserum)   25 мл</t>
  </si>
  <si>
    <t>Тонирующее средство для кожи (Tonungsfluid)   30 мл</t>
  </si>
  <si>
    <t>Увлажняющее молочко для лица (Gesichtsmilch)     5 мл (пробник)</t>
  </si>
  <si>
    <t>Увлажняющее молочко для лица (Gesichtsmilch)   100 мл</t>
  </si>
  <si>
    <t>Укрепляющая маска (Aufbauende Maske)    5 мл (пробник)</t>
  </si>
  <si>
    <t>Укрепляющая маска (Aufbauende Maske)   30 мл</t>
  </si>
  <si>
    <t>Успокаивающая маска (Beruhigende Maske)    5 мл (пробник)</t>
  </si>
  <si>
    <t>Успокаивающая маска (Beruhigende Maske)   30 мл</t>
  </si>
  <si>
    <t>Косметика Dr.Hauschka Med</t>
  </si>
  <si>
    <t>Бальзам для ухода за сухой кожей "Хрустальная трава" (Pflege Lotion Mittagsblume)   200 мл</t>
  </si>
  <si>
    <t>Зубная паста для укрепления зубов "Мята" (Forte Zahncreme Minze)   75 мл</t>
  </si>
  <si>
    <t>Зубная паста для чувствительных зубов "Морская соль" (Sensitiv Zachcreme Sole)   75 мл</t>
  </si>
  <si>
    <t>Крем для усиленного ухода "Потентилла" Dr.Hauschka Med (Akut Creme Potentilla) 20 мл</t>
  </si>
  <si>
    <t>Эликсир для полоскания рта "Шалфей" (Mundspülung Salbei)   300 мл</t>
  </si>
  <si>
    <t>Декоративная косметика Dr.Hauschka</t>
  </si>
  <si>
    <t>H12 E3</t>
  </si>
  <si>
    <t>H16 D3</t>
  </si>
  <si>
    <t>H18 E2</t>
  </si>
  <si>
    <t>К2 B1</t>
  </si>
  <si>
    <t>HB 626</t>
  </si>
  <si>
    <t>WS 028</t>
  </si>
  <si>
    <t>Маска для глаз</t>
  </si>
  <si>
    <t>ФИКСАТОРЫ И ПОВЯЗКИ</t>
  </si>
  <si>
    <t>Фиксатор на запястье</t>
  </si>
  <si>
    <t>WP 176</t>
  </si>
  <si>
    <t>Повязка для головы</t>
  </si>
  <si>
    <t>WP 177</t>
  </si>
  <si>
    <t>WP 178</t>
  </si>
  <si>
    <t>Фиксатор для плеча</t>
  </si>
  <si>
    <t>WP 183</t>
  </si>
  <si>
    <t>WP 184</t>
  </si>
  <si>
    <t>Фиксатор для колена</t>
  </si>
  <si>
    <t>WP 187</t>
  </si>
  <si>
    <t>Фиксатор на голеностоп</t>
  </si>
  <si>
    <t>БРАСЛЕТЫ МЕДНЫЕ</t>
  </si>
  <si>
    <t>F 216</t>
  </si>
  <si>
    <t>F 382</t>
  </si>
  <si>
    <t>F 619</t>
  </si>
  <si>
    <t>F 723</t>
  </si>
  <si>
    <t>F 739</t>
  </si>
  <si>
    <t>F 814</t>
  </si>
  <si>
    <t>F 922</t>
  </si>
  <si>
    <t>NEW 4</t>
  </si>
  <si>
    <t>АКСЕССУАРЫ</t>
  </si>
  <si>
    <t>WR 245</t>
  </si>
  <si>
    <t>Палочка магнитная</t>
  </si>
  <si>
    <t>WR 260</t>
  </si>
  <si>
    <t>Расчёска</t>
  </si>
  <si>
    <t>WQ 125</t>
  </si>
  <si>
    <t>Магнитный пластырь</t>
  </si>
  <si>
    <t>WS 101</t>
  </si>
  <si>
    <t>SF</t>
  </si>
  <si>
    <t>Клипса Антихрап</t>
  </si>
  <si>
    <t>WS 102</t>
  </si>
  <si>
    <t>СMR</t>
  </si>
  <si>
    <t>КОЛЬЦА</t>
  </si>
  <si>
    <t>FRR</t>
  </si>
  <si>
    <t>С 19-46</t>
  </si>
  <si>
    <t>С 17-30</t>
  </si>
  <si>
    <t>С 10-48</t>
  </si>
  <si>
    <t>С 10-49</t>
  </si>
  <si>
    <t>С 10-66</t>
  </si>
  <si>
    <t>С 19-27</t>
  </si>
  <si>
    <t>С 10-67</t>
  </si>
  <si>
    <t>от</t>
  </si>
  <si>
    <t>плюс сюрприз</t>
  </si>
  <si>
    <t xml:space="preserve">WP 174 </t>
  </si>
  <si>
    <t>TBG 08</t>
  </si>
  <si>
    <t>TBG 13</t>
  </si>
  <si>
    <t>БРАСЛЕТЫ ТИТАНОВЫЕ</t>
  </si>
  <si>
    <t>FD 1</t>
  </si>
  <si>
    <t>FD 2</t>
  </si>
  <si>
    <t>МОЛОДЕЖНАЯ КОЛЛЕКЦИЯ</t>
  </si>
  <si>
    <t>OG 7011</t>
  </si>
  <si>
    <t>ОЖЕРЕЛЬЕ</t>
  </si>
  <si>
    <t>Т 60</t>
  </si>
  <si>
    <t>Т 84</t>
  </si>
  <si>
    <t>Т 109</t>
  </si>
  <si>
    <t>Т 155</t>
  </si>
  <si>
    <t>Т 2506</t>
  </si>
  <si>
    <t>F 1360</t>
  </si>
  <si>
    <t>БРАСЛЕТЫ  ГЕМАТИТНЫЕ</t>
  </si>
  <si>
    <t>H17 D4</t>
  </si>
  <si>
    <t>H24 B2</t>
  </si>
  <si>
    <t>К4</t>
  </si>
  <si>
    <t>WB 3186</t>
  </si>
  <si>
    <t>ВС 3305</t>
  </si>
  <si>
    <t>КЕРАМИЧЕСКИЙ</t>
  </si>
  <si>
    <t>F 924</t>
  </si>
  <si>
    <t>F 925</t>
  </si>
  <si>
    <t>FG 16</t>
  </si>
  <si>
    <t>FG 49</t>
  </si>
  <si>
    <t>FG 216</t>
  </si>
  <si>
    <t>FG 382</t>
  </si>
  <si>
    <t>FG 650</t>
  </si>
  <si>
    <t>FG 724</t>
  </si>
  <si>
    <t xml:space="preserve">FG 1129 </t>
  </si>
  <si>
    <t>FG 1206</t>
  </si>
  <si>
    <t>FG 1384</t>
  </si>
  <si>
    <t>FG 1404</t>
  </si>
  <si>
    <t>FG 2109 S</t>
  </si>
  <si>
    <t>FG L 12</t>
  </si>
  <si>
    <t>FG N 10</t>
  </si>
  <si>
    <t>LG 10</t>
  </si>
  <si>
    <t>FB 1</t>
  </si>
  <si>
    <t>FGВ 87</t>
  </si>
  <si>
    <t>FB 1206</t>
  </si>
  <si>
    <t>FB 1290</t>
  </si>
  <si>
    <t>FGВ 2115</t>
  </si>
  <si>
    <t>FGB NEW 4</t>
  </si>
  <si>
    <t>СТАЛЬНЫЕ БРАСЛЕТЫ С 4 ВСТАВКАМИ</t>
  </si>
  <si>
    <t>F 1</t>
  </si>
  <si>
    <t>F 76</t>
  </si>
  <si>
    <t>F 86</t>
  </si>
  <si>
    <t>F 147</t>
  </si>
  <si>
    <t>F 227</t>
  </si>
  <si>
    <t>F 501</t>
  </si>
  <si>
    <t>F 724</t>
  </si>
  <si>
    <t>F 735</t>
  </si>
  <si>
    <t>F 815</t>
  </si>
  <si>
    <t>F 1043</t>
  </si>
  <si>
    <t>F 1047</t>
  </si>
  <si>
    <t>F 1115</t>
  </si>
  <si>
    <t>F 1117</t>
  </si>
  <si>
    <t>F 1128</t>
  </si>
  <si>
    <t>F 1206</t>
  </si>
  <si>
    <t>F 1208</t>
  </si>
  <si>
    <t>F 1214</t>
  </si>
  <si>
    <t>F 1282</t>
  </si>
  <si>
    <t>F 1309</t>
  </si>
  <si>
    <t>F 1384</t>
  </si>
  <si>
    <t>F 1396</t>
  </si>
  <si>
    <t>F 1397</t>
  </si>
  <si>
    <t>F 1404</t>
  </si>
  <si>
    <t>F 1405</t>
  </si>
  <si>
    <t>F 1420</t>
  </si>
  <si>
    <t>F 1427</t>
  </si>
  <si>
    <t>F 2123</t>
  </si>
  <si>
    <t>F 2124</t>
  </si>
  <si>
    <t>F 7011</t>
  </si>
  <si>
    <t>H 2</t>
  </si>
  <si>
    <t>H 19</t>
  </si>
  <si>
    <t>H 22</t>
  </si>
  <si>
    <t>L 1</t>
  </si>
  <si>
    <t>L 7</t>
  </si>
  <si>
    <t>L 14</t>
  </si>
  <si>
    <t>L 15</t>
  </si>
  <si>
    <t>L 31</t>
  </si>
  <si>
    <t>L 40</t>
  </si>
  <si>
    <t>L 46</t>
  </si>
  <si>
    <t>L 47</t>
  </si>
  <si>
    <t>L 49</t>
  </si>
  <si>
    <t>L 50</t>
  </si>
  <si>
    <t>L 51</t>
  </si>
  <si>
    <t>L 54</t>
  </si>
  <si>
    <t>L 101</t>
  </si>
  <si>
    <t>N 6</t>
  </si>
  <si>
    <t>N 7</t>
  </si>
  <si>
    <t>N 10</t>
  </si>
  <si>
    <t>NEW 14</t>
  </si>
  <si>
    <t xml:space="preserve"> СТАЛЬНЫЕ БРАСЛЕТЫ</t>
  </si>
  <si>
    <t>WS 100</t>
  </si>
  <si>
    <t xml:space="preserve">Магнитный коврик       </t>
  </si>
  <si>
    <t>WS 103</t>
  </si>
  <si>
    <t>Кольцо медное с двумя магнитами, покрытие - родий, позолота</t>
  </si>
  <si>
    <t>Кольцо для похудения спиралевидное</t>
  </si>
  <si>
    <t>BALL</t>
  </si>
  <si>
    <t>Шар для стирки</t>
  </si>
  <si>
    <t>UVI 1</t>
  </si>
  <si>
    <t>Система для стерилизации и хранения зубных щеток  (стационарная)</t>
  </si>
  <si>
    <t>UVI 2</t>
  </si>
  <si>
    <t>Система для стерилизации и хранения зубных щеток  (портативная)</t>
  </si>
  <si>
    <t>AF 102</t>
  </si>
  <si>
    <t xml:space="preserve">Активатор воды + сумка                             </t>
  </si>
  <si>
    <t>AFREP</t>
  </si>
  <si>
    <t xml:space="preserve">Сменный фильтр                                                   </t>
  </si>
  <si>
    <t>АКТИВАТОРЫ ВОДЫ</t>
  </si>
  <si>
    <t>Набор флаеров 10 шт. (18 типов)</t>
  </si>
  <si>
    <t xml:space="preserve">КАТАЛОГ  2014 - 2015 гг.PROMO! 2 по цене 1     </t>
  </si>
  <si>
    <t>Плакаты (8 типов)</t>
  </si>
  <si>
    <t>ЛИТЕРАТУРА</t>
  </si>
  <si>
    <t>Anti-Age Balm - Бальзам омолаживающий</t>
  </si>
  <si>
    <t>Daily Fluid Cream - Крем флюид дневной</t>
  </si>
  <si>
    <t>ПРАЙС-ЛИСТ НА ПРОДУКЦИЮ МИРРА (РОССИЯ)</t>
  </si>
  <si>
    <t>Упак</t>
  </si>
  <si>
    <t>КРЕМ-АНТИПЕРСПИРАНТ с дезодорирующим эффектом</t>
  </si>
  <si>
    <t>3*100 мл</t>
  </si>
  <si>
    <t>50 таб</t>
  </si>
  <si>
    <t>Педикюрные носочки</t>
  </si>
  <si>
    <t>11 г</t>
  </si>
  <si>
    <t>1 г</t>
  </si>
  <si>
    <t>8 г</t>
  </si>
  <si>
    <t>Пенка гигиеническая для детей</t>
  </si>
  <si>
    <t>Крем детский с мукой зародышей пшеницы и лилией водной</t>
  </si>
  <si>
    <t>Крем-гель под подгузники с оксидом цинка и календулой</t>
  </si>
  <si>
    <t>Детская зубная паста с кальцием и солодкой</t>
  </si>
  <si>
    <t>Детская гелевая зубная паста с папаином и аминофторидом</t>
  </si>
  <si>
    <t>2 пары</t>
  </si>
  <si>
    <t>упак</t>
  </si>
  <si>
    <t>Укрепляющая пленка для ногтей</t>
  </si>
  <si>
    <t>Крем ДЛЯ НОГ питательный смягчающий</t>
  </si>
  <si>
    <t>Гель для душа с маслом арганы</t>
  </si>
  <si>
    <t>Гель для душа ЗЕЛЕНЫЙ ШУМ с фитоэкстрактами и морской солью</t>
  </si>
  <si>
    <t xml:space="preserve">Бальзам для кожи бюста питательный </t>
  </si>
  <si>
    <t>Икорная линия - MIRRA CAVIAR</t>
  </si>
  <si>
    <t>Крем-гель ВОЛШЕБНЫЙ c икрой лососевых рыб</t>
  </si>
  <si>
    <t>Лосьон АКВА-СПРЕЙ освежающий с зеленым чаем и кипарисом</t>
  </si>
  <si>
    <t>МОЛОЧКО очищающее для сухой и нормальной кожи с малиной и клевером</t>
  </si>
  <si>
    <t>Лосьон ОЧИЩАЮЩИЙ для ЖИРНОЙ кожи с экстрактами чистотела и тысячелистника</t>
  </si>
  <si>
    <t>Лосьон ТОНИЗИРУЮЩИЙ для ЖИРНОЙ кожи с женьшенем и фруктовыми кислотами</t>
  </si>
  <si>
    <t>Лосьон ТОНИЗИРУЮЩИЙ для НОРМАЛЬНОЙ кожи с экстрактом стевии и антиоксидантами</t>
  </si>
  <si>
    <t>Крем увлажняющий для сухой кожи с маслами жожоба и александрийского лавра</t>
  </si>
  <si>
    <t>Крем питательный с целебными травами (в тубе)</t>
  </si>
  <si>
    <t>Крем питательный с целебными травами (в диспенсере)</t>
  </si>
  <si>
    <t>Крем питательный МНОГОЦЕЛЕВОЙ с мелиссой и малиной (в тубе)</t>
  </si>
  <si>
    <t>Крем питательный МНОГОЦЕЛЕВОЙ с мелиссой и малиной (в диспенсере)</t>
  </si>
  <si>
    <t>Крем влагосберегающий с яблочным воском (в тубе)</t>
  </si>
  <si>
    <t>Крем влагосберегающий с яблочным воском (в диспенсере)</t>
  </si>
  <si>
    <t>ГЕЛЬ ПОСЛЕ БРИТЬЯ с экстрактами мидий</t>
  </si>
  <si>
    <t>объем</t>
  </si>
  <si>
    <t>ЛОСЬОН ДЛЯ ТЕЛА с экстрактом граната и аминокислотами</t>
  </si>
  <si>
    <t>Маска сорбент-пилинг с зеленым чаем</t>
  </si>
  <si>
    <t>МАСКА ВОДОРОСЛЕВАЯ с гидролизатом мидий</t>
  </si>
  <si>
    <t>КРЕМ-СКРАБ увлажняющий для сухой и нормальной кожи</t>
  </si>
  <si>
    <t>Комплект АНТИЦЕЛЛЮЛИТ</t>
  </si>
  <si>
    <t>Крем дневной АЛЬБИНА</t>
  </si>
  <si>
    <t>Бальзам для тела АНТИЦЕЛЛЮЛИТНЫЙ (в банке)</t>
  </si>
  <si>
    <t>Бальзам для тела АНТИЦЕЛЛЮЛИТНЫЙ (в диспенсере)</t>
  </si>
  <si>
    <t>Шампунь ОТ ПЕРХОТИ с цинком и фитоэкстрактами</t>
  </si>
  <si>
    <t>Шампунь для ТОНКИХ И ОКРАШЕННЫХ волос с протеинами злаков и аминокислотами</t>
  </si>
  <si>
    <t>Шампунь для СУХИХ И ПОВРЕЖДЕННЫХ волос с протеинами злаков, йогуртом и каркадэ</t>
  </si>
  <si>
    <t>Шампунь для ЖИРНЫХ волос с протеинами злаков и пихтой сибирской</t>
  </si>
  <si>
    <t>Шампунь для ЕЖЕДНЕВНОГО использования с протеинами злаков и сасанквой</t>
  </si>
  <si>
    <t>СПРЕЙ-СЫВОРОТКА для всех типов волос с тройным эффектом</t>
  </si>
  <si>
    <t>МАСКА для стимуляции роста и восстановления волос</t>
  </si>
  <si>
    <t>Зубная паста УКРЕПЛЯЮЩАЯ с дикальцийфосфатом</t>
  </si>
  <si>
    <t>Зубная паста укрепляющая ОСВЕЖАЮЩАЯ с дикальцийфосфатом и мятой</t>
  </si>
  <si>
    <t>Гелевая паста-аппликатор с БАКТЕРИОФАГАМИ</t>
  </si>
  <si>
    <t>Профилактическая линия - MIRRA PRОPHYLACTIC - БАЛЬЗАМЫ-ЦЕЛИТЕЛИ</t>
  </si>
  <si>
    <t>Бальзам МИРРАЛГИН (банка 200мл)</t>
  </si>
  <si>
    <t>Бальзам МИРРАЛГИН (в банке)</t>
  </si>
  <si>
    <t>Бальзам МИРРАЛГИН (в диспенсере)</t>
  </si>
  <si>
    <t>Бальзам РЕВЕНТОН (банка 200 мл)</t>
  </si>
  <si>
    <t>Бальзам "ОБЕРЕГ"</t>
  </si>
  <si>
    <t>Бальзам БИОБАЛАНС (в тубе)</t>
  </si>
  <si>
    <t>Бальзам БИОБАЛАНС (в диспенсере)</t>
  </si>
  <si>
    <t>Бальзам АЛЛЕРОН (в тубе)</t>
  </si>
  <si>
    <t>Бальзам АЛЛЕРОН (в диспенсере)</t>
  </si>
  <si>
    <t>Бальзам БЕРЕНДЕЙ</t>
  </si>
  <si>
    <t>Бальзам АНГИО</t>
  </si>
  <si>
    <t>МИРРАДОЛ витаминно-антигипоксантный комплекс</t>
  </si>
  <si>
    <t>150таб.</t>
  </si>
  <si>
    <t>МИРРА-ЦИНК капсулированный биокомплекс цинка</t>
  </si>
  <si>
    <t>МИРРА-ФЕРРУМ биокомплекс железа с витаминами</t>
  </si>
  <si>
    <t>МИРРА-СЕЛЕН биокомплекс селена</t>
  </si>
  <si>
    <t>МИРРА-ОКО антиоксидантный биокомплекс для глаз</t>
  </si>
  <si>
    <t>МИРРА-ДИОВИТ витаминно-имунный комплекс</t>
  </si>
  <si>
    <t>МИРРАВИТ витаминно-антиоксидантный комплекс</t>
  </si>
  <si>
    <t>МИРРАСИЛ-3 биокомплекс с экстрактами боярышника и хмеля</t>
  </si>
  <si>
    <t>МИРРАСИЛ-1 композиция из масел расторопши, кедра, витамина Е</t>
  </si>
  <si>
    <t>МИРРАСИЛ-2 композиция из масел расторопши, шиповника и ликопина</t>
  </si>
  <si>
    <t>МИРАНДА-4 кишечный дренажный комплекс</t>
  </si>
  <si>
    <t>80 таб.</t>
  </si>
  <si>
    <t>90 таб.</t>
  </si>
  <si>
    <t>МИРАНДА-3 бронхолегочный дренажный комплекс</t>
  </si>
  <si>
    <t>МИРАНДА-2 почечный дренажный комплекс</t>
  </si>
  <si>
    <t>МИРАНДА-1 печеночный дренажный комплекс</t>
  </si>
  <si>
    <t>МЕДЕЛЛА-2 успокаивающий антистрессовый комплекс</t>
  </si>
  <si>
    <t>МЕДЕЛЛА-1 тонизирующий антистрессовый комплекс</t>
  </si>
  <si>
    <t>МИРРА-КАЛЬЦИЙ биокомплекс кальция с витаминами и микроэлементами</t>
  </si>
  <si>
    <t>100таб.</t>
  </si>
  <si>
    <t>МИРРА-ЙОД биосорбент-комплекс с йодом и витаминами</t>
  </si>
  <si>
    <t>МИРРА-АНГИО биокомплекс для сосудов</t>
  </si>
  <si>
    <t>таб</t>
  </si>
  <si>
    <t>кап</t>
  </si>
  <si>
    <t xml:space="preserve">МИРРА-ЕВА </t>
  </si>
  <si>
    <t>Профилактическая линия - MIRRA PRОPHYLACTIC - БАД</t>
  </si>
  <si>
    <t>Аромакомпозиция для женщин</t>
  </si>
  <si>
    <t>Гель-лубрикант УВЛАЖНЯЮЩИЙ</t>
  </si>
  <si>
    <t>Пенка для интимной гигиены с ромашкой и босвеллией</t>
  </si>
  <si>
    <t>Крем-криопротектор</t>
  </si>
  <si>
    <t>Солнцезащитный крем SPF 30</t>
  </si>
  <si>
    <t>Солнцезащитный крем SPF 22</t>
  </si>
  <si>
    <t>Солнцезащитный крем-спрей SPF 15</t>
  </si>
  <si>
    <t>Солнцезащитный крем-гель SPF-8</t>
  </si>
  <si>
    <t>Минеральная линия - MIRRA MINERAL</t>
  </si>
  <si>
    <t>Тушь минеральная - Черный</t>
  </si>
  <si>
    <t>Пудра минеральная рассыпчатая - Медиум</t>
  </si>
  <si>
    <t>Day Cream-Balance - дневной крем-баланс</t>
  </si>
  <si>
    <t>Night Repair Cream - ночной восстанавливающий крем</t>
  </si>
  <si>
    <t>Сыворотка увлажняющая с икорным золем осетровых рыб</t>
  </si>
  <si>
    <t>Масляная композиция для КОЖИ ВЕК с концентратом икры лососевых рыб</t>
  </si>
  <si>
    <t>Масло с ЛИФТИНГ-ЭФФЕКТОМ с икрой лососевых рыб</t>
  </si>
  <si>
    <t>Лосьон ВОССТАНАВЛИВАЮЩИЙ с икорным золем</t>
  </si>
  <si>
    <t>КРЕМ-МАСКА с икрой лососевых рыб</t>
  </si>
  <si>
    <t>MIRRA SPORT - СПОРТИВНАЯ ЛИНИЯ</t>
  </si>
  <si>
    <t>БАЛЬЗАМ РАЗОГРЕВАЮЩИЙ с экстрактом красного перца, камфорой и эфирным маслом гвоздики</t>
  </si>
  <si>
    <t>№</t>
  </si>
  <si>
    <t>4020829014176</t>
  </si>
  <si>
    <t>Аппарат "Юнгебад"</t>
  </si>
  <si>
    <t>Бальзам для тела "Лимон и Лемонграсс" (Zitronen Lemongrass Körpermilch)   30 мл</t>
  </si>
  <si>
    <t>Крем для рук (Handcreme)    30 мл</t>
  </si>
  <si>
    <t>Крем для рук (Handcreme)   100 мл</t>
  </si>
  <si>
    <t>Масло для тела "Лимон и Лемонграсс" (Zitronen Lemongrass Pflegeöl)   30 мл</t>
  </si>
  <si>
    <t>Рекламные материалы, каталоги, саше, пакеты, сопутствующие товары</t>
  </si>
  <si>
    <t>Бальзам для тела "Роза" (Rosen Körperbalsam)   5 мл (саше)</t>
  </si>
  <si>
    <t>4020829007581</t>
  </si>
  <si>
    <t>4020829021921</t>
  </si>
  <si>
    <t>Регенерирующий крем для кожи вокруг глаз (Regeneration Augencreme)   1.5 мл (саше)</t>
  </si>
  <si>
    <t>4020829007642</t>
  </si>
  <si>
    <t>4020829007659</t>
  </si>
  <si>
    <t>Регенерирующий лосьон для тела (Regeneration Korperbalsam)   5 мл (саше)</t>
  </si>
  <si>
    <t>4020829008380</t>
  </si>
  <si>
    <t>4020829016347</t>
  </si>
  <si>
    <t>4020829025486</t>
  </si>
  <si>
    <t>4020829025516</t>
  </si>
  <si>
    <t>Пилка для ногтей Dr.Hauschka</t>
  </si>
  <si>
    <t>4020829025523</t>
  </si>
  <si>
    <t>4020829021174</t>
  </si>
  <si>
    <t>42239536</t>
  </si>
  <si>
    <t>4020829005457</t>
  </si>
  <si>
    <t>4020829009219</t>
  </si>
  <si>
    <t>4020829009011</t>
  </si>
  <si>
    <t>4020829010499</t>
  </si>
  <si>
    <t>4020829009059</t>
  </si>
  <si>
    <t>4020829009226</t>
  </si>
  <si>
    <t>4020829010475</t>
  </si>
  <si>
    <t>4020829009097</t>
  </si>
  <si>
    <t>4020829007215</t>
  </si>
  <si>
    <t>4020829007161</t>
  </si>
  <si>
    <t>42239574</t>
  </si>
  <si>
    <t>4020829025363</t>
  </si>
  <si>
    <t>4020829025325</t>
  </si>
  <si>
    <t>4020829005518</t>
  </si>
  <si>
    <t>4020829005495</t>
  </si>
  <si>
    <t>4020829005068</t>
  </si>
  <si>
    <t>4020829006201</t>
  </si>
  <si>
    <t>4020829006805</t>
  </si>
  <si>
    <t>4020829006812</t>
  </si>
  <si>
    <t>4020829006829</t>
  </si>
  <si>
    <t>4020829006836</t>
  </si>
  <si>
    <t>4020829006843</t>
  </si>
  <si>
    <t>4020829005303</t>
  </si>
  <si>
    <t>4020829005310</t>
  </si>
  <si>
    <t>4020829005372</t>
  </si>
  <si>
    <t>4020829005389</t>
  </si>
  <si>
    <t>Косметическое средство для чувствительной кожи (Tag und Nachtkur sensitiv)   50 х1 мл, шт</t>
  </si>
  <si>
    <t>4020829006386</t>
  </si>
  <si>
    <t>4020829005655</t>
  </si>
  <si>
    <t>4020829005648</t>
  </si>
  <si>
    <t>4020829008939</t>
  </si>
  <si>
    <t>4020829008762</t>
  </si>
  <si>
    <t>4020829008144</t>
  </si>
  <si>
    <t>4020829006683</t>
  </si>
  <si>
    <t>4020829006232</t>
  </si>
  <si>
    <t>4040829011922</t>
  </si>
  <si>
    <t>4020829006317</t>
  </si>
  <si>
    <t>Крем для ног увлажняющий (Fußcreme)   75 мл</t>
  </si>
  <si>
    <t>4020829507296</t>
  </si>
  <si>
    <t>4020829005662</t>
  </si>
  <si>
    <t>4020829006423</t>
  </si>
  <si>
    <t>4020829011434</t>
  </si>
  <si>
    <t>4020829008724</t>
  </si>
  <si>
    <t>4020829011427</t>
  </si>
  <si>
    <t>4020829008670</t>
  </si>
  <si>
    <t>4020829011441</t>
  </si>
  <si>
    <t>4020829711785</t>
  </si>
  <si>
    <t>4020829011458</t>
  </si>
  <si>
    <t>4020829008632</t>
  </si>
  <si>
    <t>4020829006164</t>
  </si>
  <si>
    <t>4020829007000</t>
  </si>
  <si>
    <t>4020829004948</t>
  </si>
  <si>
    <t>4020829006614</t>
  </si>
  <si>
    <t>4020829006638</t>
  </si>
  <si>
    <t>4020829009783</t>
  </si>
  <si>
    <t>4020829004870</t>
  </si>
  <si>
    <t>4020829006362</t>
  </si>
  <si>
    <t>4020829005075</t>
  </si>
  <si>
    <t>4020829005440</t>
  </si>
  <si>
    <t>42239611</t>
  </si>
  <si>
    <t>4020829007727</t>
  </si>
  <si>
    <t>4020829007680</t>
  </si>
  <si>
    <t>4020829007765</t>
  </si>
  <si>
    <t>4020829007949</t>
  </si>
  <si>
    <t>4020829007840</t>
  </si>
  <si>
    <t>4020829007956</t>
  </si>
  <si>
    <t>4020829007888</t>
  </si>
  <si>
    <t>4020829007802</t>
  </si>
  <si>
    <t>4020829010529</t>
  </si>
  <si>
    <t>Набор пробников Dr.Hauschka для лица и тела "Регенерация"</t>
  </si>
  <si>
    <t>4020829006485</t>
  </si>
  <si>
    <t>4020829006034</t>
  </si>
  <si>
    <t>4020829030237</t>
  </si>
  <si>
    <t>4020829006027</t>
  </si>
  <si>
    <t>4020829005150</t>
  </si>
  <si>
    <t>4020829005136</t>
  </si>
  <si>
    <t>4020829005600</t>
  </si>
  <si>
    <t>4020829007086</t>
  </si>
  <si>
    <t>4020829007116</t>
  </si>
  <si>
    <t>4020829013902</t>
  </si>
  <si>
    <t>4020829008342</t>
  </si>
  <si>
    <t>4020829008403</t>
  </si>
  <si>
    <t>4020829005846</t>
  </si>
  <si>
    <t>4020829005792</t>
  </si>
  <si>
    <t>4020829005815</t>
  </si>
  <si>
    <t>4020829005778</t>
  </si>
  <si>
    <t>4020829005112</t>
  </si>
  <si>
    <t>4020829005822</t>
  </si>
  <si>
    <t>4020829005785</t>
  </si>
  <si>
    <t>4020829016460</t>
  </si>
  <si>
    <t>4020829005129</t>
  </si>
  <si>
    <t>4020829005839</t>
  </si>
  <si>
    <t>4020829005808</t>
  </si>
  <si>
    <t>4020829004993</t>
  </si>
  <si>
    <t>4020829007062</t>
  </si>
  <si>
    <t>4020829030664</t>
  </si>
  <si>
    <t>4020829026681</t>
  </si>
  <si>
    <t>4020829026636</t>
  </si>
  <si>
    <t>4020829005211</t>
  </si>
  <si>
    <t>4020829005198</t>
  </si>
  <si>
    <t>4020829005266</t>
  </si>
  <si>
    <t>4020829005259</t>
  </si>
  <si>
    <t>4020829005976</t>
  </si>
  <si>
    <t>4020829006379</t>
  </si>
  <si>
    <t>4020829004887</t>
  </si>
  <si>
    <t>4020829004894</t>
  </si>
  <si>
    <t>4020829007277</t>
  </si>
  <si>
    <t>4020829007222</t>
  </si>
  <si>
    <t>4020829007338</t>
  </si>
  <si>
    <t>4020829007284</t>
  </si>
  <si>
    <t>42202349</t>
  </si>
  <si>
    <t>4020829709775</t>
  </si>
  <si>
    <t>4020829700413</t>
  </si>
  <si>
    <t>Драже с шалфеем (Salbei Dragees)   35 шт, упак</t>
  </si>
  <si>
    <t>4020829708358</t>
  </si>
  <si>
    <t>4020829708310</t>
  </si>
  <si>
    <t>4020829003804</t>
  </si>
  <si>
    <t>4020829709768</t>
  </si>
  <si>
    <t>4020829708396</t>
  </si>
  <si>
    <t>КРЕМ-КОМФОРТ</t>
  </si>
  <si>
    <t>БАЛЬЗАМ-ЭКСПЕРТ</t>
  </si>
  <si>
    <t>АКВА-СЫВОРОТКА</t>
  </si>
  <si>
    <t>ВИТА-СЫВОРОТКА</t>
  </si>
  <si>
    <t>Набор</t>
  </si>
  <si>
    <t>Линия профессиональной косметики - PROF</t>
  </si>
  <si>
    <t>МОЛОЧКО ОЧИЩАЮЩЕЕ ДЛЯ СУХОЙ КОЖИ</t>
  </si>
  <si>
    <t>ЛОСЬОН-ТОНИК для сухой кожи</t>
  </si>
  <si>
    <t>ЛОСЬОН ТОНИЗИРУЮЩИЙ для нормальной и жирной кожи</t>
  </si>
  <si>
    <t>ГЛИКОЛИМ 1 пенка очищающая</t>
  </si>
  <si>
    <t>ГЛИКОЛИМ 10 пре-пилинг</t>
  </si>
  <si>
    <t>ГЛИКОЛИМ 25 лосьон для пилинга</t>
  </si>
  <si>
    <t>ГЛИКОЛИМ 50 лосьон для пилинга</t>
  </si>
  <si>
    <t>ГЛИКОЛИМ 70 лосьон для пилинга</t>
  </si>
  <si>
    <t>ГЛИКОЛИМ-Н лосьон для нейтрализации</t>
  </si>
  <si>
    <t>ГЛИКОЛИМ 0,1 СРЕДСТВО ПОСТ-ПИЛИНГ</t>
  </si>
  <si>
    <t>АТРАВМАТИЧЕСКИЙ ЭКСФОЛИАНТ- ПИЛИНГ комплект</t>
  </si>
  <si>
    <t>МИКРОЭМУЛЬСИОННАЯ ОСНОВА</t>
  </si>
  <si>
    <t>ЛИПОСОМАЛЬНАЯ ОСНОВА</t>
  </si>
  <si>
    <t>СЫВОРОТКА ВИТА</t>
  </si>
  <si>
    <t>СЫВОРОТКА АНГИО</t>
  </si>
  <si>
    <t>СЫВОРОТКА ДЕЛЬТО</t>
  </si>
  <si>
    <t>СЫВОРОТКА ОМЕГА</t>
  </si>
  <si>
    <t>СЫВОРОТКА МОРЕ</t>
  </si>
  <si>
    <t>КРЕМ-МАСКА АКРИМ</t>
  </si>
  <si>
    <t>КРЕМ-СКРАБ для сухой кожи</t>
  </si>
  <si>
    <t>МАСКА ПЕЛОИДНАЯ для сухой кожи</t>
  </si>
  <si>
    <t>МАСКА ПЕЛОИДНАЯ для жирной кожи</t>
  </si>
  <si>
    <t>МАСКА С ЛАМИНАРИЕЙ И СПИРУЛИНОЙ</t>
  </si>
  <si>
    <t>КРЕМ-МАСКА ГИДРАТАНТНАЯ для сухой кожи</t>
  </si>
  <si>
    <t>КРЕМ-МАСКА С ГИАЛУРОНОВОЙ КИСЛОТОЙ</t>
  </si>
  <si>
    <t>КРЕМ ДЛЯ ВЕК</t>
  </si>
  <si>
    <t>КРЕМ-МАСКА УМА</t>
  </si>
  <si>
    <t>ГЕЛЬ-МАСКА СЕБОРЕГУЛИРУЮЩАЯ</t>
  </si>
  <si>
    <t>КРЕМ-МАСКА ОМОЛАЖИВАЮЩАЯ</t>
  </si>
  <si>
    <t>Система ухода ФРУТ-ЭНЗИМ</t>
  </si>
  <si>
    <t>МАСКА ПЛАСТИФИЦИРУЮЩАЯ УВЛАЖНЯЮЩАЯ</t>
  </si>
  <si>
    <t>МАСЛО МАССАЖНОЕ ТВЕРДОЕ</t>
  </si>
  <si>
    <t>СЫВОРОТКА ДЛЯ ВЕК</t>
  </si>
  <si>
    <t>Линия декоративной косметики - MIRRA COLOUR</t>
  </si>
  <si>
    <t>Тональные средства</t>
  </si>
  <si>
    <t>BB крем-мусс №1</t>
  </si>
  <si>
    <t>BB крем-мусс №2</t>
  </si>
  <si>
    <t>10 г</t>
  </si>
  <si>
    <t>Компактная пудра -Матовый кремовый</t>
  </si>
  <si>
    <t>18 г</t>
  </si>
  <si>
    <t>2 г</t>
  </si>
  <si>
    <t>Средства для губ</t>
  </si>
  <si>
    <t>4,5 г</t>
  </si>
  <si>
    <t>Губная помада "Бриджит"</t>
  </si>
  <si>
    <t>Губная помада "Мерлин"</t>
  </si>
  <si>
    <t>Губная помада "Грейс"</t>
  </si>
  <si>
    <t>Губная помада "Моника"</t>
  </si>
  <si>
    <t>Губная помада "Софи"</t>
  </si>
  <si>
    <t>Питательная помада -Ягодный мусс</t>
  </si>
  <si>
    <t>Питательная помада -Персик</t>
  </si>
  <si>
    <t>Карандаш для контура губ (дерево) "Nude"</t>
  </si>
  <si>
    <t>Карандаш для контура губ (дерево) "Rose"</t>
  </si>
  <si>
    <t>Карандаш для контура губ (дерево) "Beige"</t>
  </si>
  <si>
    <t>Карандаш для контура губ (дерево) "Berry"</t>
  </si>
  <si>
    <t>BB Бальзам для губ -"Ежевичный флер"</t>
  </si>
  <si>
    <t>2,5 г</t>
  </si>
  <si>
    <t>Средства для глаз</t>
  </si>
  <si>
    <t>Тушь объемная -Чёрный</t>
  </si>
  <si>
    <t>Тушь -Чёрный (3V)</t>
  </si>
  <si>
    <t>15 г</t>
  </si>
  <si>
    <t>Тени для век -Зефир</t>
  </si>
  <si>
    <t>Тени для век -Млечный путь</t>
  </si>
  <si>
    <t>Тени для век -Листья оливы</t>
  </si>
  <si>
    <t>Тени для век -Аметистовый калейдоскоп</t>
  </si>
  <si>
    <t>Тени для век -Золотой калейдоскоп</t>
  </si>
  <si>
    <t>Тени для век -Лунная магия</t>
  </si>
  <si>
    <t>Тени для век -Бурлеск</t>
  </si>
  <si>
    <t>3 г</t>
  </si>
  <si>
    <t>Двойные тени для век -Лесная нимфа</t>
  </si>
  <si>
    <t>Карандаш для контура глаз "Черный металик"</t>
  </si>
  <si>
    <t>1,2 г</t>
  </si>
  <si>
    <t>Карандаш для контура глаз "Металик"</t>
  </si>
  <si>
    <t>Карандаш для контура век (дерево) "Brun"</t>
  </si>
  <si>
    <t>Карандаш для контура глаз "Olive"</t>
  </si>
  <si>
    <t>Палитра для бровей</t>
  </si>
  <si>
    <t>2,0 г</t>
  </si>
  <si>
    <t>Карандаш-тени Коллекция "Dark star" (бежевый)</t>
  </si>
  <si>
    <t>3,25 г</t>
  </si>
  <si>
    <t>Карандаш-тени Коллекция "Dark star" (синий)</t>
  </si>
  <si>
    <t>Карандаш-тени Коллекция "Dark star" (серый)</t>
  </si>
  <si>
    <t>Карандаш-тени Коллекция "Dark star" (фиолетовый)</t>
  </si>
  <si>
    <t>Средства для ногтей</t>
  </si>
  <si>
    <t>Уход для ногтей - Топ сушка с эффектом линзы</t>
  </si>
  <si>
    <t>8 мл</t>
  </si>
  <si>
    <t>Ухаживающее средство -Натуральный маникюр</t>
  </si>
  <si>
    <t>Лак для ногтей -Passion rouge</t>
  </si>
  <si>
    <t>Ухаживающее средство -Железный ноготь</t>
  </si>
  <si>
    <t>Бальзам РЕВЕНТОН  (в тубе)</t>
  </si>
  <si>
    <t>Линия Биотехнология - MIRRA BIOtechnology</t>
  </si>
  <si>
    <t>Уход для ногтей с бархатным эффектом - "Энергия солнца"</t>
  </si>
  <si>
    <t>Уход для ногтей с бархатным эффектом - "Майское утро"</t>
  </si>
  <si>
    <t>Уход для ногтей с гелевым эффектом - "Марсало"</t>
  </si>
  <si>
    <t>Уход для ногтей с гелевым эффектом - "Шоколадная магия"</t>
  </si>
  <si>
    <t>Уход для ногтей с гелевым эффектом - "Эльфийское дерево"</t>
  </si>
  <si>
    <t>Лак для ногтей с гелевым эффектом -"Гармония"</t>
  </si>
  <si>
    <t>лак для ногтей с гелевым эффектом -"Флирт"</t>
  </si>
  <si>
    <t>Лак для ногтей с шелковым эффектом -Серебристо-белый</t>
  </si>
  <si>
    <t>Лак для ногтей с шелковым эффектом -Жемчужно-сиреневый</t>
  </si>
  <si>
    <t>Лак для ногтей с шелковым эффектом -Кристально-розовый</t>
  </si>
  <si>
    <t>Губная помада ICON STYLE - "Москва"</t>
  </si>
  <si>
    <t>Губная помада ICON STYLE -"Неаполь"</t>
  </si>
  <si>
    <t>ЛИФТИНГ-СЫВОРОТКА ОМОЛАЖИВАЮЩАЯ</t>
  </si>
  <si>
    <t>Губная помада ICON STYLE -"Лондон"</t>
  </si>
  <si>
    <t>Губная помада ICON STYLE -"Марракеш"</t>
  </si>
  <si>
    <t>Губная помада ICON STYLE -"Рио"</t>
  </si>
  <si>
    <t>Подводка для глаз SUPERLINER</t>
  </si>
  <si>
    <t>0,8 г</t>
  </si>
  <si>
    <t>9008A</t>
  </si>
  <si>
    <t>Sleemil (30)</t>
  </si>
  <si>
    <t>КОМПЛЕКТ ФОРМУЛА ЗДОРОВЬЯ - ПРЕБИОТИК</t>
  </si>
  <si>
    <t>КОМПЛЕКТ ФОРМУЛА СТРОЙНОСТИ</t>
  </si>
  <si>
    <t>КОМПЛЕКТ ФОРМУЛА ЛЕГКОСТИ</t>
  </si>
  <si>
    <t>7*5 г.</t>
  </si>
  <si>
    <t>СЕКС-БАЛЬЗАМ</t>
  </si>
  <si>
    <t>КРЕМ-УХОД ЕВА</t>
  </si>
  <si>
    <t>Туба</t>
  </si>
  <si>
    <t>30 мл.</t>
  </si>
  <si>
    <t>50 мл.</t>
  </si>
  <si>
    <t>Патчи для кожи вокруг глаз лифт-актив</t>
  </si>
  <si>
    <t>шт.</t>
  </si>
  <si>
    <t>1 шт.</t>
  </si>
  <si>
    <t>Гидрогелевые патчи для Т-зоны Коллаген Pro-Актив</t>
  </si>
  <si>
    <t>Сыворотка Anti-Age</t>
  </si>
  <si>
    <t>18 г.</t>
  </si>
  <si>
    <t>ВВ Бальзам для губ - "Кокосовая нега"</t>
  </si>
  <si>
    <t>ВВ Бальзам для губ - "Воздушный поцелуй"</t>
  </si>
  <si>
    <t>Тушь для глаз "Magic Stilist"</t>
  </si>
  <si>
    <t>Удлиняющая тушь для глаз "VICTORY"</t>
  </si>
  <si>
    <t>13,5  г.</t>
  </si>
  <si>
    <t>7,5 г.</t>
  </si>
  <si>
    <t>Тени для век "Иллюзия луны"</t>
  </si>
  <si>
    <t>Тени для век "Голубая планета"</t>
  </si>
  <si>
    <t>Тени для век "Золотой метеорит"</t>
  </si>
  <si>
    <t>2 г.</t>
  </si>
  <si>
    <t>Лак для ногтей "Французский маникюр"</t>
  </si>
  <si>
    <t>Лак для ногтей "Некусайка"</t>
  </si>
  <si>
    <t>Лак для ногтей "Горная лаванда"</t>
  </si>
  <si>
    <t>Лак для ногтей "Яблони в цвету"</t>
  </si>
  <si>
    <t>Лак для ногтей "Розовые розы"</t>
  </si>
  <si>
    <t>Лак для ногтей "Белый пепел"</t>
  </si>
  <si>
    <t>Лак для ногтей "Седая ночь"</t>
  </si>
  <si>
    <t>Лак для ногтей с гелевым эффектом "Соблазн"</t>
  </si>
  <si>
    <t>Гель-уход для снятия лака</t>
  </si>
  <si>
    <t>ШАМПУНЬ&amp;ГЕЛЬ ДЛЯ ДУША (мужской)</t>
  </si>
  <si>
    <t>FM</t>
  </si>
  <si>
    <t>Маска для лица с турмалиновым гелем и магнитами</t>
  </si>
  <si>
    <t>AS</t>
  </si>
  <si>
    <t>Зубная щетка (звуковая)</t>
  </si>
  <si>
    <t>Сменные насадки для зубных щеток (2 шт.)</t>
  </si>
  <si>
    <t>Регенерирующий крем (Regeneration Tagescreme)   40 мл + Регенерирующая сыворотка 2,5 мл.</t>
  </si>
  <si>
    <t>Крем для ухода за сухой кожей "Хрустальная трава" (Intensiv Creme Mitttagsblume)   50 мл + Крем для усиленного ухода "Потентилла" 3 мл</t>
  </si>
  <si>
    <t>Карандаш маскирующий для лица 01 (макадамия) (Concealer)   2,5 мл</t>
  </si>
  <si>
    <t>Карандаш маскирующий для лица 02 (каштан) (Concealer)   2,5 мл</t>
  </si>
  <si>
    <t>0</t>
  </si>
  <si>
    <t>Пудра для лица с бронзовым эффектом 01 (Bronzing Powder)   10 г</t>
  </si>
  <si>
    <t>Румяна для лица двойные 01 нежный абрикос (Blush Duo 01 soft apricot)   5,7 г</t>
  </si>
  <si>
    <t>Румяна для лица двойные 02 сочный персик (Blush Duo 02 dewy peach)   5,7 г</t>
  </si>
  <si>
    <t>Румяна для лица двойные 03 спелый нектарин (Blush Duo 03 sun-kissed nectarine)   5,7 г</t>
  </si>
  <si>
    <t xml:space="preserve">Пакеты "Dr.H" мал. формата </t>
  </si>
  <si>
    <t xml:space="preserve">Пакеты "Dr.H" ср. формата </t>
  </si>
  <si>
    <t xml:space="preserve">Пакеты "Dr.H" бол. формата </t>
  </si>
  <si>
    <t>Пакеты "Dr.H" рождественские</t>
  </si>
  <si>
    <t>Бальзам для тела "Лимон и Лемонграсс" (Zitronen Lemongrass  Körpermilch) 5 мл. (саше)</t>
  </si>
  <si>
    <t>Сумка холщевая неокрашенная Dr.Hauschka</t>
  </si>
  <si>
    <t>Интенсивно питающая маска (Reichhaltige Crememaske) 5 мл. (пробник)</t>
  </si>
  <si>
    <t>Регенерирующий крем для рук (Regeneration Handbalsam)   50 мл</t>
  </si>
  <si>
    <t>Карандаш маскирующий для лица 00 светоотражающий (Light Reflecting Concealer 00 translucent) 2,5 мл</t>
  </si>
  <si>
    <t>Пудра для лица корректирующая 00 прозрачная (Colour Correcting Powder 00 translucent) 8 г.</t>
  </si>
  <si>
    <t>Гель для бровей и ресниц 00 прозрачный (Brow&amp;Lash Gel 00 translucent) 6 мл.</t>
  </si>
  <si>
    <t>Карандаш для глаз 00 нюд (Eye Definer 00 nude) 1,14 г.</t>
  </si>
  <si>
    <t>Блеск для губ 02 спелая малина (Lip gloss 02 raspberry) 4,5 мл</t>
  </si>
  <si>
    <t>Карандаш для губ 00 прозрачный, контурный (Lip Liner Definer 00 translucent) 1,14 г</t>
  </si>
  <si>
    <t>Помада для губ  увлажняющая 06 персиковая роза априкола (Lipstick) 2 г</t>
  </si>
  <si>
    <t xml:space="preserve">Бальзам для тела "Роза" (Rosen Körperbalsam)   30 мл </t>
  </si>
  <si>
    <t>Масло для тела "Роза" (Rosen Pflegeöl) 30 мл</t>
  </si>
  <si>
    <t>Бальзам для тела "Айва" (Quitten Körpermilch) 30 мл</t>
  </si>
  <si>
    <t>Средство для ванн с торфом и лавандой (Moor Lavendel Bad)  30 мл</t>
  </si>
  <si>
    <t>Зеркало карманное "Dr.Hauschka"</t>
  </si>
  <si>
    <t>Спонж косметический одноразовый (8 шт.)</t>
  </si>
  <si>
    <t>Спонж для смешивания косметики</t>
  </si>
  <si>
    <t>Сумочка косметическая Dr.Hauschka Make-Up</t>
  </si>
  <si>
    <t>Щипцы для завивки ресниц "Dr.Hauschka"</t>
  </si>
  <si>
    <t>Кисть для коррекции бровей "Dr.Hauschka"</t>
  </si>
  <si>
    <t>Кисть для нанесения маскирующего карандаша (консилера) "Dr.Hauschka"</t>
  </si>
  <si>
    <t>Кисть для нанесения помады "Dr.Hauschka"</t>
  </si>
  <si>
    <t>Кисть для нанесения пудры "Dr.Hauschka"</t>
  </si>
  <si>
    <t>Кисть для нанесения румян "Dr.Hauschka"</t>
  </si>
  <si>
    <t>Кисть для нанесения теней круглая "Dr.Hauschka"</t>
  </si>
  <si>
    <t>Кисть для нанесения теней плоская "Dr.Hauschka"</t>
  </si>
  <si>
    <t>Кисть для нанесения тонального крема "Dr.Hauschka"</t>
  </si>
  <si>
    <t>ФУНКЦИОНАЛЬНОЕ ПИТАНИЕ</t>
  </si>
  <si>
    <t>Линия MIRRA SPA-EXPRESS</t>
  </si>
  <si>
    <t>Акварельные румяна "Ideal color"</t>
  </si>
  <si>
    <t>T 20</t>
  </si>
  <si>
    <t>T 44</t>
  </si>
  <si>
    <t>T 54</t>
  </si>
  <si>
    <t>T 162</t>
  </si>
  <si>
    <t>F 10</t>
  </si>
  <si>
    <t>Браслет стальной (родий, позолота)</t>
  </si>
  <si>
    <t>F 13</t>
  </si>
  <si>
    <t>F 20</t>
  </si>
  <si>
    <t>ВОЛЬФРАМОВ.</t>
  </si>
  <si>
    <t>УХОД ЗА ПОЛОСТЬЮ РТА</t>
  </si>
  <si>
    <t>СТАЛЬНЫЕ БРАСЛЕТЫ С П/ДРАГ. КАМ.</t>
  </si>
  <si>
    <t>КОД</t>
  </si>
  <si>
    <t>00203</t>
  </si>
  <si>
    <t>00136</t>
  </si>
  <si>
    <t>00212</t>
  </si>
  <si>
    <t>00215</t>
  </si>
  <si>
    <t>00220</t>
  </si>
  <si>
    <t>11398</t>
  </si>
  <si>
    <t>Camosten™ (14pck.)</t>
  </si>
  <si>
    <t>15248</t>
  </si>
  <si>
    <t>Cranalon™ (14pck.)</t>
  </si>
  <si>
    <t>00322</t>
  </si>
  <si>
    <t>00886</t>
  </si>
  <si>
    <t>00971</t>
  </si>
  <si>
    <t>00883</t>
  </si>
  <si>
    <t>ExPress® Essentials (30)</t>
  </si>
  <si>
    <t>00880</t>
  </si>
  <si>
    <t>04151</t>
  </si>
  <si>
    <t>FortiFi™ (10pck.)</t>
  </si>
  <si>
    <t>00260</t>
  </si>
  <si>
    <t>00300</t>
  </si>
  <si>
    <t>00410</t>
  </si>
  <si>
    <t>19825</t>
  </si>
  <si>
    <t>LactoBi Complex (14pck.)</t>
  </si>
  <si>
    <t>00576</t>
  </si>
  <si>
    <t>00265</t>
  </si>
  <si>
    <t>00158</t>
  </si>
  <si>
    <t>00264</t>
  </si>
  <si>
    <t>04058</t>
  </si>
  <si>
    <t>00272</t>
  </si>
  <si>
    <t>00351</t>
  </si>
  <si>
    <t>09006</t>
  </si>
  <si>
    <t>PrioriTea™ (15 tea bags)</t>
  </si>
  <si>
    <t>00419</t>
  </si>
  <si>
    <t>00587</t>
  </si>
  <si>
    <t>SaniTea™ (15 tea bags)</t>
  </si>
  <si>
    <t>09004</t>
  </si>
  <si>
    <t>00668</t>
  </si>
  <si>
    <t>ShieldsUp™ TR (60)</t>
  </si>
  <si>
    <t>00662</t>
  </si>
  <si>
    <t>00135</t>
  </si>
  <si>
    <t>00962</t>
  </si>
  <si>
    <t>00292</t>
  </si>
  <si>
    <t>07015</t>
  </si>
  <si>
    <t>07016</t>
  </si>
  <si>
    <t>07017</t>
  </si>
  <si>
    <t>07018</t>
  </si>
  <si>
    <t>Cell AM/PM Hydration Creme</t>
  </si>
  <si>
    <t>07019</t>
  </si>
  <si>
    <t>07020</t>
  </si>
  <si>
    <t>Каталог Santegra</t>
  </si>
  <si>
    <t>Каталог Santegra цветной</t>
  </si>
  <si>
    <t>Практическое руководство Santegra</t>
  </si>
  <si>
    <t>Каталог по магнитам</t>
  </si>
  <si>
    <t>Контейнер для капсул</t>
  </si>
  <si>
    <t>Заказ, кол-во</t>
  </si>
  <si>
    <t>ЦЕНА 1 упаковки, руб.</t>
  </si>
  <si>
    <t>Ваши ФИО (как к Вам обращаться)</t>
  </si>
  <si>
    <t>Способ доставки (самовывоз, курьером - по СПб, по почте)</t>
  </si>
  <si>
    <t>Способ оплаты (наличный или картой - курьером или самовывоз, безналичный - по указанным реквизитам, наложенным платежом - почтой)</t>
  </si>
  <si>
    <t>Дата заполнения</t>
  </si>
  <si>
    <t>Дата доставки</t>
  </si>
  <si>
    <t>Время доставки</t>
  </si>
  <si>
    <t>Итого</t>
  </si>
  <si>
    <t>СУММА ЗАКАЗА</t>
  </si>
  <si>
    <t>Количество единиц</t>
  </si>
  <si>
    <t>ВАША СКИДКА</t>
  </si>
  <si>
    <t>Сумма без скидки</t>
  </si>
  <si>
    <t>Сумма со скидкой</t>
  </si>
  <si>
    <t>50524085</t>
  </si>
  <si>
    <t>Трансфер Фактор™ Классик (90 капсул)</t>
  </si>
  <si>
    <t>50521002</t>
  </si>
  <si>
    <t>50524075</t>
  </si>
  <si>
    <t>Трансфер Фактор™ Плюс Трай-Фактор™ формула (90 капсул)</t>
  </si>
  <si>
    <t>50524070</t>
  </si>
  <si>
    <t>50529001</t>
  </si>
  <si>
    <t>Трансфер Фактор™ Глюкоуч (120 капсул)</t>
  </si>
  <si>
    <t>Трансфер-Фактор™ Кардио (120 капсул)</t>
  </si>
  <si>
    <t>50527568</t>
  </si>
  <si>
    <t>ПРО-ТФ™ со вкусом ванильного крема</t>
  </si>
  <si>
    <t>50522535</t>
  </si>
  <si>
    <t>50527563</t>
  </si>
  <si>
    <t>Энерджи Гоу Стикс™ со вкусом ягод (30 пак)</t>
  </si>
  <si>
    <t>Трансфер Фактор™ Трай-Фактор™ формула (60 капсул)</t>
  </si>
  <si>
    <t>Трансфер Фактор™ Белл Ви™ (60 капсул)</t>
  </si>
  <si>
    <t>ПРАЙС-ЛИСТ НА ПРОДУКЦИЮ САНТЕГРА, SANTEGRA (США)</t>
  </si>
  <si>
    <t>ПРАЙС-ЛИСТ НА ПРОДУКЦИЮ ФОЛАЙФ, 4Life (США)</t>
  </si>
  <si>
    <t>ПРАЙС-ЛИСТ НА ПРОДУКЦИЮ ДОКТОР ХАУШКА, Dr.Hauschka (ГЕРМАНИЯ)</t>
  </si>
  <si>
    <t>Линия</t>
  </si>
  <si>
    <t>Ваш электронный адрес, e-mail</t>
  </si>
  <si>
    <t>Ваш телефон</t>
  </si>
  <si>
    <t>Ваши пожелания, комментарии, другие способы связи с Вами:</t>
  </si>
  <si>
    <t>7 (904) 609-90-26</t>
  </si>
  <si>
    <t>ПРИСОЕДИНЯЙТЕСЬ К НАМ В СОЦИАЛЬНЫХ СЕТЯХ:</t>
  </si>
  <si>
    <t>Facebook</t>
  </si>
  <si>
    <t>Vkontakte</t>
  </si>
  <si>
    <t>Instagram</t>
  </si>
  <si>
    <t>Telegram</t>
  </si>
  <si>
    <t>Youtube</t>
  </si>
  <si>
    <t>Как сделать заказ / посчитать стоимость</t>
  </si>
  <si>
    <t>Предоставляя свои данные, вы соглашаетесь с ПОЛИТИКОЙ КОНФИДЕНЦИАЛЬНОСТИ</t>
  </si>
  <si>
    <t>Договор оферты</t>
  </si>
  <si>
    <t>Используя этот файл, Вы можете:</t>
  </si>
  <si>
    <t>На остальных листах представлены продукты из нашего базового ассортимента по названию торгового бренда и далее - по продуктовой линии</t>
  </si>
  <si>
    <t xml:space="preserve"> - узнать цены</t>
  </si>
  <si>
    <t xml:space="preserve"> - рассчитать стоимость заказа</t>
  </si>
  <si>
    <r>
      <rPr>
        <b/>
        <sz val="12"/>
        <rFont val="Times New Roman"/>
        <family val="1"/>
        <charset val="204"/>
      </rPr>
      <t xml:space="preserve"> - </t>
    </r>
    <r>
      <rPr>
        <sz val="12"/>
        <rFont val="Times New Roman"/>
        <family val="1"/>
        <charset val="204"/>
      </rPr>
      <t>сделать заказ по электронной почте, скайпу, телефону</t>
    </r>
  </si>
  <si>
    <t>Узнать цены</t>
  </si>
  <si>
    <t>Рассчитать стоимость заказа</t>
  </si>
  <si>
    <t>Если Вы хотите узнать сколько будет стоить заказ, выполните следующие шаги</t>
  </si>
  <si>
    <r>
      <t>Выберите вкладку нужного бренда и в столбце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>" отметьте нужное количество единиц заказа. Если Вы хотите заказать товары нескольких брендов, повтрите эту операцию также на других листах-вкладках.</t>
    </r>
  </si>
  <si>
    <r>
      <t>Когда Вы закончили заполнение столбцов "</t>
    </r>
    <r>
      <rPr>
        <b/>
        <sz val="12"/>
        <rFont val="Times New Roman"/>
        <family val="1"/>
        <charset val="204"/>
      </rPr>
      <t>Заказ, кол-во</t>
    </r>
    <r>
      <rPr>
        <sz val="12"/>
        <rFont val="Times New Roman"/>
        <family val="1"/>
        <charset val="204"/>
      </rPr>
      <t xml:space="preserve">" на всех листах, перейдите на лист-вкладку </t>
    </r>
    <r>
      <rPr>
        <b/>
        <sz val="12"/>
        <rFont val="Times New Roman"/>
        <family val="1"/>
        <charset val="204"/>
      </rPr>
      <t>ЗАКАЗ</t>
    </r>
  </si>
  <si>
    <r>
      <t xml:space="preserve">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посмотрите значение </t>
    </r>
    <r>
      <rPr>
        <b/>
        <sz val="12"/>
        <rFont val="Times New Roman"/>
        <family val="1"/>
        <charset val="204"/>
      </rPr>
      <t>СУММА ЗАКАЗА</t>
    </r>
  </si>
  <si>
    <t>Сумма ЗАКАЗА, руб</t>
  </si>
  <si>
    <t>СКИДКА, %</t>
  </si>
  <si>
    <t>СИСТЕМА СКИДОК</t>
  </si>
  <si>
    <r>
      <t xml:space="preserve">Сравните значение </t>
    </r>
    <r>
      <rPr>
        <b/>
        <sz val="12"/>
        <rFont val="Times New Roman"/>
        <family val="1"/>
        <charset val="204"/>
      </rPr>
      <t>СУММА ЗАКАЗА</t>
    </r>
    <r>
      <rPr>
        <sz val="12"/>
        <rFont val="Times New Roman"/>
        <family val="1"/>
        <charset val="204"/>
      </rPr>
      <t xml:space="preserve"> с расположенными ниже уровнями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</si>
  <si>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ВАША СКИДКА</t>
    </r>
    <r>
      <rPr>
        <sz val="12"/>
        <rFont val="Times New Roman"/>
        <family val="1"/>
        <charset val="204"/>
      </rPr>
      <t xml:space="preserve"> поставьте размер скидки - цифру от 5 до 20 согласно таблице </t>
    </r>
    <r>
      <rPr>
        <b/>
        <sz val="12"/>
        <rFont val="Times New Roman"/>
        <family val="1"/>
        <charset val="204"/>
      </rPr>
      <t>СИСТЕМА СКИДОК</t>
    </r>
  </si>
  <si>
    <r>
      <t xml:space="preserve">В графе </t>
    </r>
    <r>
      <rPr>
        <b/>
        <sz val="12"/>
        <rFont val="Times New Roman"/>
        <family val="1"/>
        <charset val="204"/>
      </rPr>
      <t>СУММА СО СКИДКОЙ</t>
    </r>
    <r>
      <rPr>
        <sz val="12"/>
        <rFont val="Times New Roman"/>
        <family val="1"/>
        <charset val="204"/>
      </rPr>
      <t xml:space="preserve"> Вы увидете сумму к оплате с учетом скидки</t>
    </r>
  </si>
  <si>
    <t>Оформить заказ</t>
  </si>
  <si>
    <t>Если Вы хотите оформить заказ, выполните следующие шаги</t>
  </si>
  <si>
    <t>Пройдите все шаги (1-6) этапа расчета стоимости заказа</t>
  </si>
  <si>
    <r>
      <t xml:space="preserve">Заполните Ваши данные на листе-вкладке </t>
    </r>
    <r>
      <rPr>
        <b/>
        <sz val="12"/>
        <rFont val="Times New Roman"/>
        <family val="1"/>
        <charset val="204"/>
      </rPr>
      <t>ЗАКАЗ</t>
    </r>
  </si>
  <si>
    <t>Сохраните файл</t>
  </si>
  <si>
    <r>
      <t xml:space="preserve">Отправьте файл по указанному электронному на листе-вкладке </t>
    </r>
    <r>
      <rPr>
        <b/>
        <sz val="12"/>
        <rFont val="Times New Roman"/>
        <family val="1"/>
        <charset val="204"/>
      </rPr>
      <t>ЗАКАЗ</t>
    </r>
    <r>
      <rPr>
        <sz val="12"/>
        <rFont val="Times New Roman"/>
        <family val="1"/>
        <charset val="204"/>
      </rPr>
      <t xml:space="preserve"> адресу или скайпу, или позвоните/напишите по указанному телефону, вотсапп, или скайпу</t>
    </r>
  </si>
  <si>
    <t>Ожидайте звонка/сообщения менеджера</t>
  </si>
  <si>
    <t>Шампунь детский с соком алоэ и ромашкой</t>
  </si>
  <si>
    <t>Бальзам ДЛЯ ГУБ</t>
  </si>
  <si>
    <t>Гель-бальзам с БАКТЕРИОФАГАМИ</t>
  </si>
  <si>
    <t>Eyelid Gel - Гель для век</t>
  </si>
  <si>
    <t>Арт.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</si>
  <si>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</si>
  <si>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</si>
  <si>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</si>
  <si>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</si>
  <si>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</si>
  <si>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</si>
  <si>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</si>
  <si>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</si>
  <si>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00021</t>
  </si>
  <si>
    <t>00022</t>
  </si>
  <si>
    <t>00023</t>
  </si>
  <si>
    <t>00024</t>
  </si>
  <si>
    <t>00025</t>
  </si>
  <si>
    <t>00026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</si>
  <si>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</si>
  <si>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</si>
  <si>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</si>
  <si>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</si>
  <si>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</si>
  <si>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</si>
  <si>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</si>
  <si>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</si>
  <si>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</si>
  <si>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</si>
  <si>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</si>
  <si>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</si>
  <si>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</si>
  <si>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</si>
  <si>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</si>
  <si>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</si>
  <si>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</si>
  <si>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</si>
  <si>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</si>
  <si>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</si>
  <si>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</si>
  <si>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</si>
  <si>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</si>
  <si>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</si>
  <si>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</si>
  <si>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</si>
  <si>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</si>
  <si>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</si>
  <si>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</si>
  <si>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</si>
  <si>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</si>
  <si>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</si>
  <si>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</si>
  <si>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</si>
  <si>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</si>
  <si>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</si>
  <si>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</si>
  <si>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</si>
  <si>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</si>
  <si>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</si>
  <si>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</si>
  <si>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</si>
  <si>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</si>
  <si>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</si>
  <si>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</si>
  <si>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</si>
  <si>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</si>
  <si>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</si>
  <si>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</si>
  <si>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00301</t>
  </si>
  <si>
    <t>00302</t>
  </si>
  <si>
    <t>00303</t>
  </si>
  <si>
    <t>00304</t>
  </si>
  <si>
    <t>00305</t>
  </si>
  <si>
    <t>00306</t>
  </si>
  <si>
    <t>00307</t>
  </si>
  <si>
    <t>00308</t>
  </si>
  <si>
    <t>00309</t>
  </si>
  <si>
    <t>00310</t>
  </si>
  <si>
    <t>00311</t>
  </si>
  <si>
    <t>00312</t>
  </si>
  <si>
    <t>00313</t>
  </si>
  <si>
    <t>00314</t>
  </si>
  <si>
    <t>00315</t>
  </si>
  <si>
    <t>00316</t>
  </si>
  <si>
    <t>00317</t>
  </si>
  <si>
    <t>00318</t>
  </si>
  <si>
    <t>00319</t>
  </si>
  <si>
    <t>00320</t>
  </si>
  <si>
    <t>00321</t>
  </si>
  <si>
    <t>00323</t>
  </si>
  <si>
    <t>00324</t>
  </si>
  <si>
    <t>00325</t>
  </si>
  <si>
    <t>00326</t>
  </si>
  <si>
    <t>00327</t>
  </si>
  <si>
    <t>00328</t>
  </si>
  <si>
    <t>00329</t>
  </si>
  <si>
    <t>00330</t>
  </si>
  <si>
    <t>00331</t>
  </si>
  <si>
    <t>00332</t>
  </si>
  <si>
    <t>00333</t>
  </si>
  <si>
    <t>00334</t>
  </si>
  <si>
    <t>00335</t>
  </si>
  <si>
    <t>00336</t>
  </si>
  <si>
    <t>00337</t>
  </si>
  <si>
    <t>00338</t>
  </si>
  <si>
    <t>00339</t>
  </si>
  <si>
    <t>00340</t>
  </si>
  <si>
    <t>00341</t>
  </si>
  <si>
    <t>00342</t>
  </si>
  <si>
    <t>00343</t>
  </si>
  <si>
    <t>00344</t>
  </si>
  <si>
    <t>00345</t>
  </si>
  <si>
    <t>00346</t>
  </si>
  <si>
    <t>00347</t>
  </si>
  <si>
    <t>00348</t>
  </si>
  <si>
    <t>00349</t>
  </si>
  <si>
    <t>00350</t>
  </si>
  <si>
    <t>00352</t>
  </si>
  <si>
    <t>00353</t>
  </si>
  <si>
    <t>00354</t>
  </si>
  <si>
    <t>00355</t>
  </si>
  <si>
    <t>00356</t>
  </si>
  <si>
    <t>00357</t>
  </si>
  <si>
    <t>00358</t>
  </si>
  <si>
    <t>00359</t>
  </si>
  <si>
    <t>00361</t>
  </si>
  <si>
    <t>00362</t>
  </si>
  <si>
    <t>00363</t>
  </si>
  <si>
    <t>00364</t>
  </si>
  <si>
    <t>00365</t>
  </si>
  <si>
    <t>00367</t>
  </si>
  <si>
    <t>00368</t>
  </si>
  <si>
    <t>00369</t>
  </si>
  <si>
    <t>00370</t>
  </si>
  <si>
    <t>00371</t>
  </si>
  <si>
    <t>00372</t>
  </si>
  <si>
    <t>00373</t>
  </si>
  <si>
    <t>00374</t>
  </si>
  <si>
    <t>00375</t>
  </si>
  <si>
    <t>00376</t>
  </si>
  <si>
    <t>00377</t>
  </si>
  <si>
    <t>00378</t>
  </si>
  <si>
    <t>00379</t>
  </si>
  <si>
    <t>00380</t>
  </si>
  <si>
    <t>00381</t>
  </si>
  <si>
    <t>00382</t>
  </si>
  <si>
    <t>00383</t>
  </si>
  <si>
    <t>00384</t>
  </si>
  <si>
    <t>00385</t>
  </si>
  <si>
    <t>00386</t>
  </si>
  <si>
    <t>00387</t>
  </si>
  <si>
    <t>00388</t>
  </si>
  <si>
    <t>00389</t>
  </si>
  <si>
    <t>00390</t>
  </si>
  <si>
    <t>00391</t>
  </si>
  <si>
    <t>00392</t>
  </si>
  <si>
    <t>00393</t>
  </si>
  <si>
    <t>00394</t>
  </si>
  <si>
    <t>00395</t>
  </si>
  <si>
    <t>00396</t>
  </si>
  <si>
    <t>00397</t>
  </si>
  <si>
    <t>00398</t>
  </si>
  <si>
    <t>00399</t>
  </si>
  <si>
    <t>00400</t>
  </si>
  <si>
    <t>00401</t>
  </si>
  <si>
    <t>00402</t>
  </si>
  <si>
    <t>00403</t>
  </si>
  <si>
    <t>00404</t>
  </si>
  <si>
    <t>00405</t>
  </si>
  <si>
    <t>00406</t>
  </si>
  <si>
    <t>00407</t>
  </si>
  <si>
    <t>00408</t>
  </si>
  <si>
    <t>00409</t>
  </si>
  <si>
    <t>00411</t>
  </si>
  <si>
    <t>00412</t>
  </si>
  <si>
    <t>00413</t>
  </si>
  <si>
    <t>00414</t>
  </si>
  <si>
    <t>00415</t>
  </si>
  <si>
    <t>00416</t>
  </si>
  <si>
    <t>00417</t>
  </si>
  <si>
    <t>00418</t>
  </si>
  <si>
    <t>00420</t>
  </si>
  <si>
    <t>00421</t>
  </si>
  <si>
    <t>00422</t>
  </si>
  <si>
    <t>00423</t>
  </si>
  <si>
    <t>00424</t>
  </si>
  <si>
    <t>00425</t>
  </si>
  <si>
    <t>00426</t>
  </si>
  <si>
    <t>00427</t>
  </si>
  <si>
    <t>00428</t>
  </si>
  <si>
    <t>00429</t>
  </si>
  <si>
    <t>00430</t>
  </si>
  <si>
    <t>00431</t>
  </si>
  <si>
    <t>00432</t>
  </si>
  <si>
    <t>00433</t>
  </si>
  <si>
    <t>00434</t>
  </si>
  <si>
    <t>00435</t>
  </si>
  <si>
    <t>00436</t>
  </si>
  <si>
    <t>00437</t>
  </si>
  <si>
    <t>00438</t>
  </si>
  <si>
    <t>00439</t>
  </si>
  <si>
    <t>00440</t>
  </si>
  <si>
    <t>00441</t>
  </si>
  <si>
    <t>00442</t>
  </si>
  <si>
    <t>00443</t>
  </si>
  <si>
    <t>00444</t>
  </si>
  <si>
    <t>00445</t>
  </si>
  <si>
    <t>00446</t>
  </si>
  <si>
    <t>00447</t>
  </si>
  <si>
    <t>00448</t>
  </si>
  <si>
    <t>00449</t>
  </si>
  <si>
    <t>00450</t>
  </si>
  <si>
    <t>00452</t>
  </si>
  <si>
    <t>00453</t>
  </si>
  <si>
    <t>00454</t>
  </si>
  <si>
    <t>00455</t>
  </si>
  <si>
    <t>00456</t>
  </si>
  <si>
    <t>00457</t>
  </si>
  <si>
    <t>00458</t>
  </si>
  <si>
    <t>00459</t>
  </si>
  <si>
    <t>00460</t>
  </si>
  <si>
    <t>00461</t>
  </si>
  <si>
    <t>00462</t>
  </si>
  <si>
    <t>00463</t>
  </si>
  <si>
    <t>00464</t>
  </si>
  <si>
    <t>00465</t>
  </si>
  <si>
    <t>00466</t>
  </si>
  <si>
    <t>00467</t>
  </si>
  <si>
    <t>00469</t>
  </si>
  <si>
    <t>00470</t>
  </si>
  <si>
    <t>00471</t>
  </si>
  <si>
    <t>00472</t>
  </si>
  <si>
    <t>00473</t>
  </si>
  <si>
    <t>00474</t>
  </si>
  <si>
    <t>00475</t>
  </si>
  <si>
    <t>00476</t>
  </si>
  <si>
    <t>00477</t>
  </si>
  <si>
    <t>00478</t>
  </si>
  <si>
    <t>00480</t>
  </si>
  <si>
    <t>00481</t>
  </si>
  <si>
    <t>00482</t>
  </si>
  <si>
    <t>00483</t>
  </si>
  <si>
    <t>00484</t>
  </si>
  <si>
    <t>00485</t>
  </si>
  <si>
    <t>00486</t>
  </si>
  <si>
    <t>00487</t>
  </si>
  <si>
    <t>00488</t>
  </si>
  <si>
    <t>00489</t>
  </si>
  <si>
    <t>00490</t>
  </si>
  <si>
    <t>00491</t>
  </si>
  <si>
    <t>00492</t>
  </si>
  <si>
    <t>00493</t>
  </si>
  <si>
    <t>00494</t>
  </si>
  <si>
    <t>00495</t>
  </si>
  <si>
    <t>00496</t>
  </si>
  <si>
    <t>00497</t>
  </si>
  <si>
    <t>00498</t>
  </si>
  <si>
    <t>00499</t>
  </si>
  <si>
    <t>00500</t>
  </si>
  <si>
    <t>00501</t>
  </si>
  <si>
    <t>00502</t>
  </si>
  <si>
    <t>00503</t>
  </si>
  <si>
    <t>00504</t>
  </si>
  <si>
    <t>00505</t>
  </si>
  <si>
    <t>00506</t>
  </si>
  <si>
    <t>00507</t>
  </si>
  <si>
    <t>00508</t>
  </si>
  <si>
    <t>00509</t>
  </si>
  <si>
    <t>00510</t>
  </si>
  <si>
    <t>00511</t>
  </si>
  <si>
    <t>00512</t>
  </si>
  <si>
    <t>00513</t>
  </si>
  <si>
    <t>00514</t>
  </si>
  <si>
    <t>00515</t>
  </si>
  <si>
    <t>00516</t>
  </si>
  <si>
    <t>00517</t>
  </si>
  <si>
    <t>00518</t>
  </si>
  <si>
    <t>00519</t>
  </si>
  <si>
    <t>00520</t>
  </si>
  <si>
    <t>00521</t>
  </si>
  <si>
    <t>00522</t>
  </si>
  <si>
    <t>00523</t>
  </si>
  <si>
    <t>00524</t>
  </si>
  <si>
    <t>00525</t>
  </si>
  <si>
    <t>00526</t>
  </si>
  <si>
    <t>00527</t>
  </si>
  <si>
    <t>00528</t>
  </si>
  <si>
    <t>00529</t>
  </si>
  <si>
    <t>00534</t>
  </si>
  <si>
    <t>00541</t>
  </si>
  <si>
    <t>00542</t>
  </si>
  <si>
    <t>00543</t>
  </si>
  <si>
    <t>00544</t>
  </si>
  <si>
    <t>00545</t>
  </si>
  <si>
    <t>00546</t>
  </si>
  <si>
    <t>00548</t>
  </si>
  <si>
    <t>00549</t>
  </si>
  <si>
    <t>00550</t>
  </si>
  <si>
    <t>00551</t>
  </si>
  <si>
    <t>00552</t>
  </si>
  <si>
    <t>00553</t>
  </si>
  <si>
    <t>00554</t>
  </si>
  <si>
    <t>00555</t>
  </si>
  <si>
    <t>00556</t>
  </si>
  <si>
    <t>00557</t>
  </si>
  <si>
    <t>00558</t>
  </si>
  <si>
    <t>00559</t>
  </si>
  <si>
    <t>00560</t>
  </si>
  <si>
    <t>00561</t>
  </si>
  <si>
    <t>00562</t>
  </si>
  <si>
    <t>00563</t>
  </si>
  <si>
    <t>00564</t>
  </si>
  <si>
    <t>00565</t>
  </si>
  <si>
    <t>00566</t>
  </si>
  <si>
    <t>00567</t>
  </si>
  <si>
    <t>00568</t>
  </si>
  <si>
    <t>00569</t>
  </si>
  <si>
    <t>00571</t>
  </si>
  <si>
    <t>00572</t>
  </si>
  <si>
    <t>00573</t>
  </si>
  <si>
    <t>00574</t>
  </si>
  <si>
    <t>00575</t>
  </si>
  <si>
    <t>00577</t>
  </si>
  <si>
    <t>00578</t>
  </si>
  <si>
    <t>00579</t>
  </si>
  <si>
    <t>00580</t>
  </si>
  <si>
    <t>00581</t>
  </si>
  <si>
    <t>00582</t>
  </si>
  <si>
    <t>00583</t>
  </si>
  <si>
    <t>00584</t>
  </si>
  <si>
    <t>00585</t>
  </si>
  <si>
    <t>00586</t>
  </si>
  <si>
    <t>00588</t>
  </si>
  <si>
    <t>00589</t>
  </si>
  <si>
    <t>00590</t>
  </si>
  <si>
    <t>00591</t>
  </si>
  <si>
    <t>00592</t>
  </si>
  <si>
    <t>00593</t>
  </si>
  <si>
    <t>00594</t>
  </si>
  <si>
    <t>00595</t>
  </si>
  <si>
    <t>00596</t>
  </si>
  <si>
    <t>00597</t>
  </si>
  <si>
    <t>00598</t>
  </si>
  <si>
    <t>00599</t>
  </si>
  <si>
    <t>00600</t>
  </si>
  <si>
    <t>00601</t>
  </si>
  <si>
    <t>00602</t>
  </si>
  <si>
    <t>00603</t>
  </si>
  <si>
    <t>00604</t>
  </si>
  <si>
    <t>00605</t>
  </si>
  <si>
    <t>00606</t>
  </si>
  <si>
    <t>00607</t>
  </si>
  <si>
    <t>00608</t>
  </si>
  <si>
    <t>00609</t>
  </si>
  <si>
    <t>00610</t>
  </si>
  <si>
    <t>00611</t>
  </si>
  <si>
    <t>00612</t>
  </si>
  <si>
    <t>00613</t>
  </si>
  <si>
    <t>00782</t>
  </si>
  <si>
    <t>00783</t>
  </si>
  <si>
    <t>00784</t>
  </si>
  <si>
    <t>00785</t>
  </si>
  <si>
    <t>00786</t>
  </si>
  <si>
    <t>Очищающее молочко (Reinigungsmilch) 10 мл (пробник)</t>
  </si>
  <si>
    <t>Очищающее молочко (Reinigungsmilch) 145 мл</t>
  </si>
  <si>
    <t>Очищающий крем для лица (Gesichtswaschcreme) 10 мл (пробник)</t>
  </si>
  <si>
    <t>Очищающий крем для лица (Gesichtswaschcreme) 50 мл</t>
  </si>
  <si>
    <t>Очищающее молочко (Reinigungsmilch) 30 мл</t>
  </si>
  <si>
    <t>00101</t>
  </si>
  <si>
    <t>00102</t>
  </si>
  <si>
    <t>00103</t>
  </si>
  <si>
    <t>00104</t>
  </si>
  <si>
    <t>00105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</si>
  <si>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</si>
  <si>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</si>
  <si>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</si>
  <si>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</si>
  <si>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</si>
  <si>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</si>
  <si>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</si>
  <si>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</si>
  <si>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</si>
  <si>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</si>
  <si>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</si>
  <si>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</si>
  <si>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</si>
  <si>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</si>
  <si>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</si>
  <si>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</si>
  <si>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</si>
  <si>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</si>
  <si>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</si>
  <si>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</si>
  <si>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</si>
  <si>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</si>
  <si>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</si>
  <si>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</si>
  <si>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</si>
  <si>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00133</t>
  </si>
  <si>
    <t>00134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</si>
  <si>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</si>
  <si>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</si>
  <si>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</si>
  <si>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</si>
  <si>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</si>
  <si>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</si>
  <si>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</si>
  <si>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</si>
  <si>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</si>
  <si>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</si>
  <si>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</si>
  <si>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00149</t>
  </si>
  <si>
    <t>00150</t>
  </si>
  <si>
    <t>00151</t>
  </si>
  <si>
    <t>00152</t>
  </si>
  <si>
    <t>00156</t>
  </si>
  <si>
    <t>00157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</si>
  <si>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</si>
  <si>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</si>
  <si>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</si>
  <si>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</si>
  <si>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</si>
  <si>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</si>
  <si>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</si>
  <si>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</si>
  <si>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</si>
  <si>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</si>
  <si>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</si>
  <si>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</si>
  <si>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</si>
  <si>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</si>
  <si>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00173</t>
  </si>
  <si>
    <t>00178</t>
  </si>
  <si>
    <t>00179</t>
  </si>
  <si>
    <t>00180</t>
  </si>
  <si>
    <t>00182</t>
  </si>
  <si>
    <t>00183</t>
  </si>
  <si>
    <t>00184</t>
  </si>
  <si>
    <t>00185</t>
  </si>
  <si>
    <t>00186</t>
  </si>
  <si>
    <t>00187</t>
  </si>
  <si>
    <t>00188</t>
  </si>
  <si>
    <t>00189</t>
  </si>
  <si>
    <t>00190</t>
  </si>
  <si>
    <t>00191</t>
  </si>
  <si>
    <t>00192</t>
  </si>
  <si>
    <t>00193</t>
  </si>
  <si>
    <t>00194</t>
  </si>
  <si>
    <t>00195</t>
  </si>
  <si>
    <t>00196</t>
  </si>
  <si>
    <t>00197</t>
  </si>
  <si>
    <t>00198</t>
  </si>
  <si>
    <t>00199</t>
  </si>
  <si>
    <t>00200</t>
  </si>
  <si>
    <t>00201</t>
  </si>
  <si>
    <t>00202</t>
  </si>
  <si>
    <t>00204</t>
  </si>
  <si>
    <t>00205</t>
  </si>
  <si>
    <t>00206</t>
  </si>
  <si>
    <t>00207</t>
  </si>
  <si>
    <t>00208</t>
  </si>
  <si>
    <t>00209</t>
  </si>
  <si>
    <t>00210</t>
  </si>
  <si>
    <t>00213</t>
  </si>
  <si>
    <t>00214</t>
  </si>
  <si>
    <t>00216</t>
  </si>
  <si>
    <t>00217</t>
  </si>
  <si>
    <t>00218</t>
  </si>
  <si>
    <t>00219</t>
  </si>
  <si>
    <t>00221</t>
  </si>
  <si>
    <t>00222</t>
  </si>
  <si>
    <t>00223</t>
  </si>
  <si>
    <t>00224</t>
  </si>
  <si>
    <t>00225</t>
  </si>
  <si>
    <t>00226</t>
  </si>
  <si>
    <t>00227</t>
  </si>
  <si>
    <t>00228</t>
  </si>
  <si>
    <t>00229</t>
  </si>
  <si>
    <t>00230</t>
  </si>
  <si>
    <t>00231</t>
  </si>
  <si>
    <t>00232</t>
  </si>
  <si>
    <t>00233</t>
  </si>
  <si>
    <t>00234</t>
  </si>
  <si>
    <t>00235</t>
  </si>
  <si>
    <t>00236</t>
  </si>
  <si>
    <t>00237</t>
  </si>
  <si>
    <t>00238</t>
  </si>
  <si>
    <t>00239</t>
  </si>
  <si>
    <t>00240</t>
  </si>
  <si>
    <t>00241</t>
  </si>
  <si>
    <t>00242</t>
  </si>
  <si>
    <t>00243</t>
  </si>
  <si>
    <t>00245</t>
  </si>
  <si>
    <t>00246</t>
  </si>
  <si>
    <t>00247</t>
  </si>
  <si>
    <t>00249</t>
  </si>
  <si>
    <t>00250</t>
  </si>
  <si>
    <t>00251</t>
  </si>
  <si>
    <t>00252</t>
  </si>
  <si>
    <t>00253</t>
  </si>
  <si>
    <t>00254</t>
  </si>
  <si>
    <t>00255</t>
  </si>
  <si>
    <t>00256</t>
  </si>
  <si>
    <t>00257</t>
  </si>
  <si>
    <t>00258</t>
  </si>
  <si>
    <t>00259</t>
  </si>
  <si>
    <t>00261</t>
  </si>
  <si>
    <t>00262</t>
  </si>
  <si>
    <t>00266</t>
  </si>
  <si>
    <t>00267</t>
  </si>
  <si>
    <t>00268</t>
  </si>
  <si>
    <t>00269</t>
  </si>
  <si>
    <t>00270</t>
  </si>
  <si>
    <t>00271</t>
  </si>
  <si>
    <t xml:space="preserve">Магнитный мини-коврик                          </t>
  </si>
  <si>
    <r>
      <t>АНДАНТЕ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</si>
  <si>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r>
      <t>ОЛИВИЯ</t>
    </r>
    <r>
      <rPr>
        <sz val="12"/>
        <rFont val="Times New Roman"/>
        <family val="1"/>
        <charset val="204"/>
      </rPr>
      <t xml:space="preserve"> Медный браслет (родий, позолота) 6 магнитов</t>
    </r>
  </si>
  <si>
    <r>
      <rPr>
        <b/>
        <sz val="12"/>
        <rFont val="Times New Roman"/>
        <family val="1"/>
        <charset val="204"/>
      </rPr>
      <t>АМАНДА</t>
    </r>
    <r>
      <rPr>
        <sz val="12"/>
        <rFont val="Times New Roman"/>
        <family val="1"/>
        <charset val="204"/>
      </rPr>
      <t xml:space="preserve"> Медный браслет без покрытия (6 магнитов)</t>
    </r>
  </si>
  <si>
    <r>
      <t>БЬЯНКА</t>
    </r>
    <r>
      <rPr>
        <sz val="12"/>
        <rFont val="Times New Roman"/>
        <family val="1"/>
        <charset val="204"/>
      </rPr>
      <t xml:space="preserve"> Медный браслет без покрытия (6 магнитов)</t>
    </r>
  </si>
  <si>
    <r>
      <rPr>
        <b/>
        <sz val="12"/>
        <rFont val="Times New Roman"/>
        <family val="1"/>
        <charset val="204"/>
      </rPr>
      <t xml:space="preserve">ЕВА </t>
    </r>
    <r>
      <rPr>
        <sz val="12"/>
        <rFont val="Times New Roman"/>
        <family val="1"/>
        <charset val="204"/>
      </rPr>
      <t>Медный браслет без покрытия (6 магнитов)</t>
    </r>
  </si>
  <si>
    <r>
      <t xml:space="preserve">ШАРДЖА </t>
    </r>
    <r>
      <rPr>
        <sz val="12"/>
        <rFont val="Times New Roman"/>
        <family val="1"/>
        <charset val="204"/>
      </rPr>
      <t>Медный браслет (позолота) 6 магнитов</t>
    </r>
  </si>
  <si>
    <r>
      <rPr>
        <b/>
        <sz val="12"/>
        <rFont val="Times New Roman"/>
        <family val="1"/>
        <charset val="204"/>
      </rPr>
      <t>АЛСУ</t>
    </r>
    <r>
      <rPr>
        <sz val="12"/>
        <rFont val="Times New Roman"/>
        <family val="1"/>
        <charset val="204"/>
      </rPr>
      <t xml:space="preserve"> Медный браслет без покрытия (6 магнитов)                            </t>
    </r>
  </si>
  <si>
    <r>
      <rPr>
        <b/>
        <sz val="12"/>
        <rFont val="Times New Roman"/>
        <family val="1"/>
        <charset val="204"/>
      </rPr>
      <t xml:space="preserve">ЭЛИАС </t>
    </r>
    <r>
      <rPr>
        <sz val="12"/>
        <rFont val="Times New Roman"/>
        <family val="1"/>
        <charset val="204"/>
      </rPr>
      <t>Титановый браслет без покрытия (4 магнита, 2 германия)</t>
    </r>
  </si>
  <si>
    <r>
      <rPr>
        <b/>
        <sz val="12"/>
        <rFont val="Times New Roman"/>
        <family val="1"/>
        <charset val="204"/>
      </rPr>
      <t>АНДРЕАС</t>
    </r>
    <r>
      <rPr>
        <sz val="12"/>
        <rFont val="Times New Roman"/>
        <family val="1"/>
        <charset val="204"/>
      </rPr>
      <t xml:space="preserve"> Титановый браслет без покрытия (4 магнита, 2 германия)</t>
    </r>
  </si>
  <si>
    <r>
      <t xml:space="preserve">Титановый браслет (родий, эмаль, кристаллы </t>
    </r>
    <r>
      <rPr>
        <b/>
        <sz val="12"/>
        <rFont val="Times New Roman"/>
        <family val="1"/>
        <charset val="204"/>
      </rPr>
      <t>Сваровски</t>
    </r>
    <r>
      <rPr>
        <sz val="12"/>
        <rFont val="Times New Roman"/>
        <family val="1"/>
        <charset val="204"/>
      </rPr>
      <t xml:space="preserve">)            </t>
    </r>
  </si>
  <si>
    <r>
      <t>ЛУАРА</t>
    </r>
    <r>
      <rPr>
        <sz val="12"/>
        <rFont val="Times New Roman"/>
        <family val="1"/>
        <charset val="204"/>
      </rPr>
      <t xml:space="preserve"> Браслет титановый (родий, позолота)              </t>
    </r>
  </si>
  <si>
    <r>
      <t>КИОКО</t>
    </r>
    <r>
      <rPr>
        <sz val="12"/>
        <rFont val="Times New Roman"/>
        <family val="1"/>
        <charset val="204"/>
      </rPr>
      <t xml:space="preserve"> Браслет титановый (родий, позолота, 4 вставки)   </t>
    </r>
  </si>
  <si>
    <r>
      <t>МОРГАНА</t>
    </r>
    <r>
      <rPr>
        <sz val="12"/>
        <rFont val="Times New Roman"/>
        <family val="1"/>
        <charset val="204"/>
      </rPr>
      <t xml:space="preserve"> Браслет титановый (родий, позолота)</t>
    </r>
  </si>
  <si>
    <r>
      <t>ГАЛАТЕЯ</t>
    </r>
    <r>
      <rPr>
        <sz val="12"/>
        <rFont val="Times New Roman"/>
        <family val="1"/>
        <charset val="204"/>
      </rPr>
      <t xml:space="preserve"> Браслет титановый (родий, позолота)</t>
    </r>
  </si>
  <si>
    <r>
      <t>РАТМИР</t>
    </r>
    <r>
      <rPr>
        <sz val="12"/>
        <rFont val="Times New Roman"/>
        <family val="1"/>
        <charset val="204"/>
      </rPr>
      <t xml:space="preserve"> Браслет титановый (родий, позолота)</t>
    </r>
  </si>
  <si>
    <r>
      <t>ЛУАНА</t>
    </r>
    <r>
      <rPr>
        <sz val="12"/>
        <rFont val="Times New Roman"/>
        <family val="1"/>
        <charset val="204"/>
      </rPr>
      <t xml:space="preserve"> Браслет титановый (родий, позолота)       </t>
    </r>
  </si>
  <si>
    <r>
      <rPr>
        <b/>
        <sz val="12"/>
        <rFont val="Times New Roman"/>
        <family val="1"/>
        <charset val="204"/>
      </rPr>
      <t xml:space="preserve">ПИНК </t>
    </r>
    <r>
      <rPr>
        <sz val="12"/>
        <rFont val="Times New Roman"/>
        <family val="1"/>
        <charset val="204"/>
      </rPr>
      <t xml:space="preserve">Силиконовый браслет с 4 мя вставками                          </t>
    </r>
  </si>
  <si>
    <r>
      <rPr>
        <b/>
        <sz val="12"/>
        <rFont val="Times New Roman"/>
        <family val="1"/>
        <charset val="204"/>
      </rPr>
      <t>ГАМБИТ</t>
    </r>
    <r>
      <rPr>
        <sz val="12"/>
        <rFont val="Times New Roman"/>
        <family val="1"/>
        <charset val="204"/>
      </rPr>
      <t xml:space="preserve"> Силиконовый браслет с 4 мя вставками                   </t>
    </r>
  </si>
  <si>
    <r>
      <t xml:space="preserve">Ожерелье </t>
    </r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(сталь, позолота)               </t>
    </r>
  </si>
  <si>
    <r>
      <t xml:space="preserve">ШАНЕЛЬ </t>
    </r>
    <r>
      <rPr>
        <sz val="12"/>
        <rFont val="Times New Roman"/>
        <family val="1"/>
        <charset val="204"/>
      </rPr>
      <t>Браслет из гематита с жемчугом</t>
    </r>
  </si>
  <si>
    <r>
      <t>ДЕНИЗА</t>
    </r>
    <r>
      <rPr>
        <sz val="12"/>
        <rFont val="Times New Roman"/>
        <family val="1"/>
        <charset val="204"/>
      </rPr>
      <t xml:space="preserve">  Браслет гематитный австрийскими кристаллами  </t>
    </r>
  </si>
  <si>
    <r>
      <t xml:space="preserve">ТРИ ГРАЦИИ  </t>
    </r>
    <r>
      <rPr>
        <sz val="12"/>
        <rFont val="Times New Roman"/>
        <family val="1"/>
        <charset val="204"/>
      </rPr>
      <t xml:space="preserve"> Браслет гематитный </t>
    </r>
  </si>
  <si>
    <r>
      <t xml:space="preserve">БОЛЕРО  </t>
    </r>
    <r>
      <rPr>
        <sz val="12"/>
        <rFont val="Times New Roman"/>
        <family val="1"/>
        <charset val="204"/>
      </rPr>
      <t>Браслет гематитный с австрийскими кристаллами</t>
    </r>
  </si>
  <si>
    <r>
      <t>ОЛЛИ</t>
    </r>
    <r>
      <rPr>
        <sz val="12"/>
        <rFont val="Times New Roman"/>
        <family val="1"/>
        <charset val="204"/>
      </rPr>
      <t xml:space="preserve">    Браслет гематитный</t>
    </r>
    <r>
      <rPr>
        <b/>
        <sz val="12"/>
        <rFont val="Times New Roman"/>
        <family val="1"/>
        <charset val="204"/>
      </rPr>
      <t xml:space="preserve">                     </t>
    </r>
  </si>
  <si>
    <r>
      <t xml:space="preserve">ТЕАНА  </t>
    </r>
    <r>
      <rPr>
        <sz val="12"/>
        <rFont val="Times New Roman"/>
        <family val="1"/>
        <charset val="204"/>
      </rPr>
      <t xml:space="preserve"> Браслет гематитный        </t>
    </r>
    <r>
      <rPr>
        <b/>
        <sz val="12"/>
        <rFont val="Times New Roman"/>
        <family val="1"/>
        <charset val="204"/>
      </rPr>
      <t xml:space="preserve">    </t>
    </r>
  </si>
  <si>
    <r>
      <t xml:space="preserve">КАМЕЯ </t>
    </r>
    <r>
      <rPr>
        <sz val="12"/>
        <rFont val="Times New Roman"/>
        <family val="1"/>
        <charset val="204"/>
      </rPr>
      <t xml:space="preserve"> Браслет гематитный с декор. камнями   </t>
    </r>
  </si>
  <si>
    <r>
      <rPr>
        <b/>
        <sz val="12"/>
        <rFont val="Times New Roman"/>
        <family val="1"/>
        <charset val="204"/>
      </rPr>
      <t>КАЙЗЕР</t>
    </r>
    <r>
      <rPr>
        <sz val="12"/>
        <rFont val="Times New Roman"/>
        <family val="1"/>
        <charset val="204"/>
      </rPr>
      <t xml:space="preserve"> Браслет вольфрамовый (позолота, германий)</t>
    </r>
  </si>
  <si>
    <r>
      <t xml:space="preserve">МОНТСЕРРАТ </t>
    </r>
    <r>
      <rPr>
        <sz val="12"/>
        <rFont val="Times New Roman"/>
        <family val="1"/>
        <charset val="204"/>
      </rPr>
      <t xml:space="preserve">Браслет керамический    </t>
    </r>
  </si>
  <si>
    <r>
      <t>БУХАРА</t>
    </r>
    <r>
      <rPr>
        <sz val="12"/>
        <rFont val="Times New Roman"/>
        <family val="1"/>
        <charset val="204"/>
      </rPr>
      <t xml:space="preserve"> Браслет стальной (родий, позолота) с </t>
    </r>
    <r>
      <rPr>
        <b/>
        <sz val="12"/>
        <rFont val="Times New Roman"/>
        <family val="1"/>
        <charset val="204"/>
      </rPr>
      <t>аметистом</t>
    </r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</si>
  <si>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бирюзой</t>
    </r>
  </si>
  <si>
    <r>
      <t xml:space="preserve">БУХАРА </t>
    </r>
    <r>
      <rPr>
        <sz val="12"/>
        <rFont val="Times New Roman"/>
        <family val="1"/>
        <charset val="204"/>
      </rPr>
      <t xml:space="preserve">Браслет стальной (родий, позолота) с </t>
    </r>
    <r>
      <rPr>
        <b/>
        <sz val="12"/>
        <rFont val="Times New Roman"/>
        <family val="1"/>
        <charset val="204"/>
      </rPr>
      <t>агатом</t>
    </r>
  </si>
  <si>
    <r>
      <t xml:space="preserve">ЯНИНА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</si>
  <si>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РОДОС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</si>
  <si>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ФАБИАНО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</si>
  <si>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t xml:space="preserve">ЮМИ </t>
    </r>
    <r>
      <rPr>
        <sz val="12"/>
        <rFont val="Times New Roman"/>
        <family val="1"/>
        <charset val="204"/>
      </rPr>
      <t xml:space="preserve">Браслет стальной (родий, позолота)                                </t>
    </r>
    <r>
      <rPr>
        <b/>
        <sz val="12"/>
        <rFont val="Times New Roman"/>
        <family val="1"/>
        <charset val="204"/>
      </rPr>
      <t xml:space="preserve"> </t>
    </r>
  </si>
  <si>
    <r>
      <t xml:space="preserve">ТАКЕШИ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</si>
  <si>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>АРИЯ</t>
    </r>
    <r>
      <rPr>
        <sz val="12"/>
        <rFont val="Times New Roman"/>
        <family val="1"/>
        <charset val="204"/>
      </rPr>
      <t xml:space="preserve"> Браслет стальной (позолота)                            </t>
    </r>
  </si>
  <si>
    <r>
      <t>ГЕРМЕС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</si>
  <si>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АФИНА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</t>
    </r>
    <r>
      <rPr>
        <b/>
        <sz val="12"/>
        <rFont val="Times New Roman"/>
        <family val="1"/>
        <charset val="204"/>
      </rPr>
      <t xml:space="preserve">   </t>
    </r>
  </si>
  <si>
    <r>
      <t xml:space="preserve">ЛУКРЕЦИЯ </t>
    </r>
    <r>
      <rPr>
        <sz val="12"/>
        <rFont val="Times New Roman"/>
        <family val="1"/>
        <charset val="204"/>
      </rPr>
      <t xml:space="preserve">Браслет стальной (родий, позолота)     </t>
    </r>
  </si>
  <si>
    <r>
      <t>АМЕРИЯ</t>
    </r>
    <r>
      <rPr>
        <sz val="12"/>
        <rFont val="Times New Roman"/>
        <family val="1"/>
        <charset val="204"/>
      </rPr>
      <t xml:space="preserve"> Браслет стальной (гематит, родий)              </t>
    </r>
  </si>
  <si>
    <r>
      <t>ЛИЛИЯ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</si>
  <si>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БИАНО </t>
    </r>
    <r>
      <rPr>
        <sz val="12"/>
        <rFont val="Times New Roman"/>
        <family val="1"/>
        <charset val="204"/>
      </rPr>
      <t xml:space="preserve">Браслет стальной (родий, позолота)    </t>
    </r>
  </si>
  <si>
    <r>
      <rPr>
        <b/>
        <sz val="12"/>
        <rFont val="Times New Roman"/>
        <family val="1"/>
        <charset val="204"/>
      </rPr>
      <t>ТЭССА</t>
    </r>
    <r>
      <rPr>
        <sz val="12"/>
        <rFont val="Times New Roman"/>
        <family val="1"/>
        <charset val="204"/>
      </rPr>
      <t xml:space="preserve"> Браслет стальной (родий, позолота)       </t>
    </r>
  </si>
  <si>
    <r>
      <t>ИСИДА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</si>
  <si>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ЛИЛУ</t>
    </r>
    <r>
      <rPr>
        <sz val="12"/>
        <rFont val="Times New Roman"/>
        <family val="1"/>
        <charset val="204"/>
      </rPr>
      <t xml:space="preserve"> Браслет стальной (родий, позолота)              </t>
    </r>
  </si>
  <si>
    <r>
      <rPr>
        <b/>
        <sz val="12"/>
        <rFont val="Times New Roman"/>
        <family val="1"/>
        <charset val="204"/>
      </rPr>
      <t>МАРИОТТ</t>
    </r>
    <r>
      <rPr>
        <sz val="12"/>
        <rFont val="Times New Roman"/>
        <family val="1"/>
        <charset val="204"/>
      </rPr>
      <t xml:space="preserve"> Браслет стальной (родий, позолота)    </t>
    </r>
  </si>
  <si>
    <r>
      <rPr>
        <b/>
        <sz val="12"/>
        <rFont val="Times New Roman"/>
        <family val="1"/>
        <charset val="204"/>
      </rPr>
      <t>ФЕЛИЦИЯ</t>
    </r>
    <r>
      <rPr>
        <sz val="12"/>
        <rFont val="Times New Roman"/>
        <family val="1"/>
        <charset val="204"/>
      </rPr>
      <t xml:space="preserve"> Браслет стальной (родий, позолота)   </t>
    </r>
  </si>
  <si>
    <r>
      <rPr>
        <b/>
        <sz val="12"/>
        <rFont val="Times New Roman"/>
        <family val="1"/>
        <charset val="204"/>
      </rPr>
      <t>СИМОНА</t>
    </r>
    <r>
      <rPr>
        <sz val="12"/>
        <rFont val="Times New Roman"/>
        <family val="1"/>
        <charset val="204"/>
      </rPr>
      <t xml:space="preserve"> Браслет стальной  (родий, позолота)         </t>
    </r>
  </si>
  <si>
    <r>
      <t xml:space="preserve">АМАРАНТА  </t>
    </r>
    <r>
      <rPr>
        <sz val="12"/>
        <rFont val="Times New Roman"/>
        <family val="1"/>
        <charset val="204"/>
      </rPr>
      <t xml:space="preserve">Браслет стальной  (родий, позолота) </t>
    </r>
  </si>
  <si>
    <r>
      <rPr>
        <b/>
        <sz val="12"/>
        <rFont val="Times New Roman"/>
        <family val="1"/>
        <charset val="204"/>
      </rPr>
      <t>АЙОНА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</si>
  <si>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r>
      <rPr>
        <b/>
        <sz val="12"/>
        <rFont val="Times New Roman"/>
        <family val="1"/>
        <charset val="204"/>
      </rPr>
      <t>ГЕОРГ</t>
    </r>
    <r>
      <rPr>
        <sz val="12"/>
        <rFont val="Times New Roman"/>
        <family val="1"/>
        <charset val="204"/>
      </rPr>
      <t xml:space="preserve"> Браслет стальной  (родий, позолота, эмаль)   </t>
    </r>
  </si>
  <si>
    <r>
      <rPr>
        <b/>
        <sz val="12"/>
        <rFont val="Times New Roman"/>
        <family val="1"/>
        <charset val="204"/>
      </rPr>
      <t>ЛУЧИАНО</t>
    </r>
    <r>
      <rPr>
        <sz val="12"/>
        <rFont val="Times New Roman"/>
        <family val="1"/>
        <charset val="204"/>
      </rPr>
      <t xml:space="preserve"> Браслет стальной (родий, позолота)          </t>
    </r>
  </si>
  <si>
    <r>
      <rPr>
        <b/>
        <sz val="12"/>
        <rFont val="Times New Roman"/>
        <family val="1"/>
        <charset val="204"/>
      </rPr>
      <t>ДРАКОН</t>
    </r>
    <r>
      <rPr>
        <sz val="12"/>
        <rFont val="Times New Roman"/>
        <family val="1"/>
        <charset val="204"/>
      </rPr>
      <t xml:space="preserve"> Браслет стальной  (родий, позолота)               </t>
    </r>
  </si>
  <si>
    <r>
      <rPr>
        <b/>
        <sz val="12"/>
        <rFont val="Times New Roman"/>
        <family val="1"/>
        <charset val="204"/>
      </rPr>
      <t>СТЮАРТ</t>
    </r>
    <r>
      <rPr>
        <sz val="12"/>
        <rFont val="Times New Roman"/>
        <family val="1"/>
        <charset val="204"/>
      </rPr>
      <t xml:space="preserve"> Браслет стальной (родий, позолота)              </t>
    </r>
  </si>
  <si>
    <r>
      <rPr>
        <b/>
        <sz val="12"/>
        <rFont val="Times New Roman"/>
        <family val="1"/>
        <charset val="204"/>
      </rPr>
      <t>НИКОЛЕТТА</t>
    </r>
    <r>
      <rPr>
        <sz val="12"/>
        <rFont val="Times New Roman"/>
        <family val="1"/>
        <charset val="204"/>
      </rPr>
      <t xml:space="preserve"> Браслет стальной (родий, позолота)        </t>
    </r>
  </si>
  <si>
    <r>
      <rPr>
        <b/>
        <sz val="12"/>
        <rFont val="Times New Roman"/>
        <family val="1"/>
        <charset val="204"/>
      </rPr>
      <t>ИНЬ-ЯН</t>
    </r>
    <r>
      <rPr>
        <sz val="12"/>
        <rFont val="Times New Roman"/>
        <family val="1"/>
        <charset val="204"/>
      </rPr>
      <t xml:space="preserve"> Браслет стальной (родий, позолота)                   </t>
    </r>
  </si>
  <si>
    <r>
      <rPr>
        <b/>
        <sz val="12"/>
        <rFont val="Times New Roman"/>
        <family val="1"/>
        <charset val="204"/>
      </rPr>
      <t>СЮЗАННА</t>
    </r>
    <r>
      <rPr>
        <sz val="12"/>
        <rFont val="Times New Roman"/>
        <family val="1"/>
        <charset val="204"/>
      </rPr>
      <t xml:space="preserve"> Браслет стальной (родий, позолота)           </t>
    </r>
  </si>
  <si>
    <r>
      <rPr>
        <b/>
        <sz val="12"/>
        <rFont val="Times New Roman"/>
        <family val="1"/>
        <charset val="204"/>
      </rPr>
      <t>АДМИРАЛ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</si>
  <si>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r>
      <rPr>
        <b/>
        <sz val="12"/>
        <rFont val="Times New Roman"/>
        <family val="1"/>
        <charset val="204"/>
      </rPr>
      <t>ПАНТЕРА</t>
    </r>
    <r>
      <rPr>
        <sz val="12"/>
        <rFont val="Times New Roman"/>
        <family val="1"/>
        <charset val="204"/>
      </rPr>
      <t xml:space="preserve"> Браслет стальной (родий, эмаль)             </t>
    </r>
  </si>
  <si>
    <r>
      <rPr>
        <b/>
        <sz val="12"/>
        <rFont val="Times New Roman"/>
        <family val="1"/>
        <charset val="204"/>
      </rPr>
      <t>БЕЛЬКАНТО</t>
    </r>
    <r>
      <rPr>
        <sz val="12"/>
        <rFont val="Times New Roman"/>
        <family val="1"/>
        <charset val="204"/>
      </rPr>
      <t xml:space="preserve"> Браслет стальной (родий, позолота)      </t>
    </r>
  </si>
  <si>
    <r>
      <rPr>
        <b/>
        <sz val="12"/>
        <rFont val="Times New Roman"/>
        <family val="1"/>
        <charset val="204"/>
      </rPr>
      <t>ФЛОРИДА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    </t>
    </r>
  </si>
  <si>
    <r>
      <t xml:space="preserve">ГЕКТОР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</si>
  <si>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t>ДИАНА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</si>
  <si>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БАККАРА</t>
    </r>
    <r>
      <rPr>
        <sz val="12"/>
        <rFont val="Times New Roman"/>
        <family val="1"/>
        <charset val="204"/>
      </rPr>
      <t xml:space="preserve"> Браслет стальной (родий, позолота)            </t>
    </r>
  </si>
  <si>
    <r>
      <rPr>
        <b/>
        <sz val="12"/>
        <rFont val="Times New Roman"/>
        <family val="1"/>
        <charset val="204"/>
      </rPr>
      <t>ВИЛЬГЕЛЬМ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</si>
  <si>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ГАМИЛЬТОН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</si>
  <si>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ИЛЬЗА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</si>
  <si>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АЙГЕРИМ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</si>
  <si>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АЛЬБЕРТ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</si>
  <si>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 xml:space="preserve">ЭСТЕР </t>
    </r>
    <r>
      <rPr>
        <sz val="12"/>
        <rFont val="Times New Roman"/>
        <family val="1"/>
        <charset val="204"/>
      </rPr>
      <t>Браслет стальной (родий)</t>
    </r>
  </si>
  <si>
    <r>
      <rPr>
        <b/>
        <sz val="12"/>
        <rFont val="Times New Roman"/>
        <family val="1"/>
        <charset val="204"/>
      </rPr>
      <t xml:space="preserve">АДРИАНА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</si>
  <si>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 xml:space="preserve">КРИСТИ </t>
    </r>
    <r>
      <rPr>
        <sz val="12"/>
        <rFont val="Times New Roman"/>
        <family val="1"/>
        <charset val="204"/>
      </rPr>
      <t>Браслет стальной (родий, позолота)</t>
    </r>
  </si>
  <si>
    <r>
      <rPr>
        <b/>
        <sz val="12"/>
        <rFont val="Times New Roman"/>
        <family val="1"/>
        <charset val="204"/>
      </rPr>
      <t>ВАЛЕНТИНА</t>
    </r>
    <r>
      <rPr>
        <sz val="12"/>
        <rFont val="Times New Roman"/>
        <family val="1"/>
        <charset val="204"/>
      </rPr>
      <t xml:space="preserve"> Браслет стальной (родий, позолота) </t>
    </r>
  </si>
  <si>
    <r>
      <rPr>
        <b/>
        <sz val="12"/>
        <rFont val="Times New Roman"/>
        <family val="1"/>
        <charset val="204"/>
      </rPr>
      <t>КАЙСАР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</si>
  <si>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>ЭВИ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</si>
  <si>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rPr>
        <b/>
        <sz val="12"/>
        <rFont val="Times New Roman"/>
        <family val="1"/>
        <charset val="204"/>
      </rPr>
      <t>ХАННА</t>
    </r>
    <r>
      <rPr>
        <sz val="12"/>
        <rFont val="Times New Roman"/>
        <family val="1"/>
        <charset val="204"/>
      </rPr>
      <t xml:space="preserve"> Браслет стальной (родий, позолота)               </t>
    </r>
  </si>
  <si>
    <r>
      <rPr>
        <b/>
        <sz val="12"/>
        <rFont val="Times New Roman"/>
        <family val="1"/>
        <charset val="204"/>
      </rPr>
      <t xml:space="preserve">ДОМИНИК </t>
    </r>
    <r>
      <rPr>
        <sz val="12"/>
        <rFont val="Times New Roman"/>
        <family val="1"/>
        <charset val="204"/>
      </rPr>
      <t xml:space="preserve">Браслет стальной (родий, позолота)                  </t>
    </r>
  </si>
  <si>
    <r>
      <t>МИРАТО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</si>
  <si>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МАДИНА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</si>
  <si>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АЙРИН</t>
    </r>
    <r>
      <rPr>
        <sz val="12"/>
        <rFont val="Times New Roman"/>
        <family val="1"/>
        <charset val="204"/>
      </rPr>
      <t xml:space="preserve"> Браслет стальной (родий, позолота)                        </t>
    </r>
  </si>
  <si>
    <r>
      <t>АВСТРИЯ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</si>
  <si>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АВСТРИЯ</t>
    </r>
    <r>
      <rPr>
        <sz val="12"/>
        <rFont val="Times New Roman"/>
        <family val="1"/>
        <charset val="204"/>
      </rPr>
      <t xml:space="preserve"> Браслет стальной (родий)</t>
    </r>
  </si>
  <si>
    <r>
      <t xml:space="preserve">РОССИ </t>
    </r>
    <r>
      <rPr>
        <sz val="12"/>
        <rFont val="Times New Roman"/>
        <family val="1"/>
        <charset val="204"/>
      </rPr>
      <t xml:space="preserve">Браслет стальной (родий, позолота)        </t>
    </r>
  </si>
  <si>
    <r>
      <t>ВДОХНОВЕНИЕ</t>
    </r>
    <r>
      <rPr>
        <sz val="12"/>
        <rFont val="Times New Roman"/>
        <family val="1"/>
        <charset val="204"/>
      </rPr>
      <t xml:space="preserve"> Браслет с жемчужным покрытием (агат)</t>
    </r>
  </si>
  <si>
    <t>Тоник для проблемной кожи (Gesichtstonikum klärend) 10 мл (пробник)</t>
  </si>
  <si>
    <t>00812</t>
  </si>
  <si>
    <t>00813</t>
  </si>
  <si>
    <t>Тоник для лица (Gesichtstonikum) 100 мл</t>
  </si>
  <si>
    <t>Тоник для лица (Gesichtstonikum) 10 мл (пробник) с дозатором</t>
  </si>
  <si>
    <t>00814</t>
  </si>
  <si>
    <t>00815</t>
  </si>
  <si>
    <t>00776</t>
  </si>
  <si>
    <t>Набор пробников Dr.Hauschka для нормальной кожи лица 5-10 мл</t>
  </si>
  <si>
    <t>00777</t>
  </si>
  <si>
    <t>4020829010550</t>
  </si>
  <si>
    <t>Набор пробников Dr.Hauschka для проблемной кожи лица 5-10 мл</t>
  </si>
  <si>
    <t>00733</t>
  </si>
  <si>
    <t>Крем для кожи вокруг глаз (Augencreme) 12,5 мл</t>
  </si>
  <si>
    <t>00745</t>
  </si>
  <si>
    <t>Крем-бальзам для век (Augenbalsam) 10 мл</t>
  </si>
  <si>
    <t>00701</t>
  </si>
  <si>
    <t>00716</t>
  </si>
  <si>
    <t>Гигиеническая помада (Lippengold) 4,9 г</t>
  </si>
  <si>
    <t>00741</t>
  </si>
  <si>
    <t>Крем для лица "Роза" (Rosen Tagescreme) 30 мл</t>
  </si>
  <si>
    <t>00740</t>
  </si>
  <si>
    <t>Крем для лица "Роза" (Rosen Tagescreme) 5 мл (пробник)</t>
  </si>
  <si>
    <t>00739</t>
  </si>
  <si>
    <t>Крем для лица "Роза лайт" (Rosen Tagescreme leicht) 30 мл</t>
  </si>
  <si>
    <t>Крем для лица "Роза лайт" (Rosen Tagescreme leicht) 5 мл (пробник)</t>
  </si>
  <si>
    <t>00738</t>
  </si>
  <si>
    <t>00735</t>
  </si>
  <si>
    <t>Крем для лица "Айва" (Quitten Tagescreme) 30 мл</t>
  </si>
  <si>
    <t>00734</t>
  </si>
  <si>
    <t>Крем для лица "Айва" (Quitten Tagescreme) 5 мл (пробник)</t>
  </si>
  <si>
    <t>00737</t>
  </si>
  <si>
    <t>00736</t>
  </si>
  <si>
    <t>Крем для лица "Мелисса" (Melissen Tagescreme) 5 мл (пробник)</t>
  </si>
  <si>
    <t>00763</t>
  </si>
  <si>
    <t>Масло для лица (Gesichtsol) 30 мл</t>
  </si>
  <si>
    <t>00762</t>
  </si>
  <si>
    <t>Масло для лица (Gesichtsol) 5 мл (пробник)</t>
  </si>
  <si>
    <t>00767</t>
  </si>
  <si>
    <t>Масло для тела "Берёза и Арника" (Birken Arnika Pflegeöl) 75 мл</t>
  </si>
  <si>
    <t>00766</t>
  </si>
  <si>
    <t>4020829007932</t>
  </si>
  <si>
    <t>Масло для тела "Берёза и арника" (Pflegeol Birke Arnika) 10 мл (пробник)</t>
  </si>
  <si>
    <t>00769</t>
  </si>
  <si>
    <t>Масло для тела "Лимон и Лемонграсс" (Zitronen Lemongrass Pflegeöl) 75 мл</t>
  </si>
  <si>
    <t>00768</t>
  </si>
  <si>
    <t>4020829007925</t>
  </si>
  <si>
    <t>Масло для тела "Лимон и Лемонграсс" (Zitronen Lemongrass Pflegeöl) 10 мл (пробник)</t>
  </si>
  <si>
    <t>00770</t>
  </si>
  <si>
    <t>Масло для тела "Миндаль и Зверобой" (Mandel Johanniskraut Pflegeöl) 75 мл</t>
  </si>
  <si>
    <t>00772</t>
  </si>
  <si>
    <t>00771</t>
  </si>
  <si>
    <t>Масло для тела "Роза" (Rosen Pflegeöl) 10 мл (пробник)</t>
  </si>
  <si>
    <t>00774</t>
  </si>
  <si>
    <t>Масло для тела "Цветок тёрна" (Schlehenblüten Pflegeöl) 75 мл</t>
  </si>
  <si>
    <t>00773</t>
  </si>
  <si>
    <t>Масло для тела "Цветок тёрна" (Pflegeol Schlehenbluten) 10 мл (пробник)</t>
  </si>
  <si>
    <t>00744</t>
  </si>
  <si>
    <t>Крем для рук (Handcreme) 50 мл</t>
  </si>
  <si>
    <t>00743</t>
  </si>
  <si>
    <t>Крем для рук (Handcreme) 10 мл (пробник)</t>
  </si>
  <si>
    <t>00721</t>
  </si>
  <si>
    <t>Жидкость для волос с ниимом (Neem Haartonikum) 100 мл</t>
  </si>
  <si>
    <t>13673</t>
  </si>
  <si>
    <t>00093</t>
  </si>
  <si>
    <t>00094</t>
  </si>
  <si>
    <t>00095</t>
  </si>
  <si>
    <t>13672</t>
  </si>
  <si>
    <t>Сопутствующие товары, литература</t>
  </si>
  <si>
    <t>00096</t>
  </si>
  <si>
    <t>Специальные программы</t>
  </si>
  <si>
    <t>Программы очистки</t>
  </si>
  <si>
    <t>Программа очистки-VIP</t>
  </si>
  <si>
    <t>Программа очистки ЖКТ (желудочно-кишечного тракта)</t>
  </si>
  <si>
    <t>Программа очистки, защиты печени</t>
  </si>
  <si>
    <t>Программа очистки крови и лимфы</t>
  </si>
  <si>
    <t>Программа очистки сосудов</t>
  </si>
  <si>
    <t>Программа очистки дыхательной системы</t>
  </si>
  <si>
    <t>Программа очистки мочевыделительной системы</t>
  </si>
  <si>
    <t>Программа очистки суставов</t>
  </si>
  <si>
    <t>Программа очистки кожи</t>
  </si>
  <si>
    <t>Антипаразитарная программа1</t>
  </si>
  <si>
    <t>Антипаразитарная программа2</t>
  </si>
  <si>
    <t>Целевые программы</t>
  </si>
  <si>
    <t>Здоровье бизнесмена</t>
  </si>
  <si>
    <t>Программы красоты</t>
  </si>
  <si>
    <r>
      <t>"МАЛЫШ-ФИТ"</t>
    </r>
    <r>
      <rPr>
        <b/>
        <vertAlign val="superscript"/>
        <sz val="12"/>
        <rFont val="Times New Roman"/>
        <family val="1"/>
        <charset val="204"/>
      </rPr>
      <t>©</t>
    </r>
  </si>
  <si>
    <r>
      <t>Набор "МАЛЫШ-ФИТ"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</si>
  <si>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</si>
  <si>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"МАЛЫШ-ФИТ - ИММУННАЯ"</t>
    </r>
    <r>
      <rPr>
        <vertAlign val="superscript"/>
        <sz val="11"/>
        <rFont val="Times New Roman"/>
        <family val="1"/>
        <charset val="204"/>
      </rPr>
      <t>©</t>
    </r>
  </si>
  <si>
    <r>
      <t>"ЗОЛОТЫЕ ГОДЫ"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</si>
  <si>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"ЗОЛОТЫЕ ГОДЫ - ДЛЯ ЖЕНЩИН"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</si>
  <si>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"ЗОЛОТЫЕ ГОДЫ - ДЛЯ МУЖЧИН"</t>
    </r>
    <r>
      <rPr>
        <vertAlign val="superscript"/>
        <sz val="11"/>
        <rFont val="Times New Roman"/>
        <family val="1"/>
        <charset val="204"/>
      </rPr>
      <t>©</t>
    </r>
  </si>
  <si>
    <r>
      <t>БЕРЕМЕННОСТЬ-ФИТ</t>
    </r>
    <r>
      <rPr>
        <b/>
        <vertAlign val="superscript"/>
        <sz val="8"/>
        <rFont val="Times New Roman"/>
        <family val="1"/>
        <charset val="204"/>
      </rPr>
      <t>©</t>
    </r>
  </si>
  <si>
    <r>
      <t>Программа"ИДЕАЛЬНАЯ БЕРЕМЕННОСТЬ - ФИТ"</t>
    </r>
    <r>
      <rPr>
        <vertAlign val="superscript"/>
        <sz val="11"/>
        <rFont val="Times New Roman"/>
        <family val="1"/>
        <charset val="204"/>
      </rPr>
      <t>©</t>
    </r>
  </si>
  <si>
    <t>Системы управления здоровьем</t>
  </si>
  <si>
    <r>
      <t>Система управления здоровьем</t>
    </r>
    <r>
      <rPr>
        <vertAlign val="superscript"/>
        <sz val="11"/>
        <rFont val="Times New Roman"/>
        <family val="1"/>
        <charset val="204"/>
      </rPr>
      <t>©</t>
    </r>
  </si>
  <si>
    <t>Ветеринарные программы</t>
  </si>
  <si>
    <r>
      <t>Набор "ВЕТ-АПТЕЧКА-ФИТ"</t>
    </r>
    <r>
      <rPr>
        <vertAlign val="superscript"/>
        <sz val="11"/>
        <rFont val="Times New Roman"/>
        <family val="1"/>
        <charset val="204"/>
      </rPr>
      <t>©</t>
    </r>
  </si>
  <si>
    <r>
      <t>ГАРМОНИЯ-ФИТ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</si>
  <si>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"ГАРМОНИЯ-ФИТ"</t>
    </r>
    <r>
      <rPr>
        <vertAlign val="superscript"/>
        <sz val="11"/>
        <rFont val="Times New Roman"/>
        <family val="1"/>
        <charset val="204"/>
      </rPr>
      <t>©</t>
    </r>
  </si>
  <si>
    <r>
      <t>HI-TECH-PHYT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</si>
  <si>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"HI-TECH-PHYT"</t>
    </r>
    <r>
      <rPr>
        <vertAlign val="superscript"/>
        <sz val="11"/>
        <rFont val="Times New Roman"/>
        <family val="1"/>
        <charset val="204"/>
      </rPr>
      <t>©</t>
    </r>
  </si>
  <si>
    <r>
      <t>Набор "ЮНИОР-ФИТ"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</si>
  <si>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БАЗОВАЯ"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</si>
  <si>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"ЮНИОР-ФИТ - ИММУННАЯ"</t>
    </r>
    <r>
      <rPr>
        <vertAlign val="superscript"/>
        <sz val="11"/>
        <rFont val="Times New Roman"/>
        <family val="1"/>
        <charset val="204"/>
      </rPr>
      <t>©</t>
    </r>
  </si>
  <si>
    <t>Спортивные программы</t>
  </si>
  <si>
    <r>
      <t>Программа "WELLNESS-PHYT"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</si>
  <si>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"КОНТУР-ФИТ"</t>
    </r>
    <r>
      <rPr>
        <vertAlign val="superscript"/>
        <sz val="11"/>
        <rFont val="Times New Roman"/>
        <family val="1"/>
        <charset val="204"/>
      </rPr>
      <t>©</t>
    </r>
  </si>
  <si>
    <r>
      <t>БАЗОВАЯ-ФИТ</t>
    </r>
    <r>
      <rPr>
        <b/>
        <vertAlign val="superscript"/>
        <sz val="12"/>
        <rFont val="Times New Roman"/>
        <family val="1"/>
        <charset val="204"/>
      </rPr>
      <t>©</t>
    </r>
  </si>
  <si>
    <r>
      <t>Программа "БАЗОВАЯ-ФИТ"</t>
    </r>
    <r>
      <rPr>
        <vertAlign val="superscript"/>
        <sz val="11"/>
        <rFont val="Times New Roman"/>
        <family val="1"/>
        <charset val="204"/>
      </rPr>
      <t>©</t>
    </r>
  </si>
  <si>
    <t>Название программы</t>
  </si>
  <si>
    <t>Цена, руб.</t>
  </si>
  <si>
    <t>Итого, руб.</t>
  </si>
  <si>
    <t>Скидка</t>
  </si>
  <si>
    <t>00009</t>
  </si>
  <si>
    <t>Супер Детокс™ (60 капсул)</t>
  </si>
  <si>
    <t>На листе ЗАКАЗ указаны наши координаты, представлены расчеты по заказу и поля для оформления заказа.</t>
  </si>
  <si>
    <t>2 В 1: ПРАЙС-ЛИСТ И БЛАНК ЗАКАЗА</t>
  </si>
  <si>
    <t>БАД 4Life</t>
  </si>
  <si>
    <t>БАД Santegra</t>
  </si>
  <si>
    <t>Космецевтики Nouveau</t>
  </si>
  <si>
    <t>Продукция MIRRA</t>
  </si>
  <si>
    <t>Продукция Dr.Haushka</t>
  </si>
  <si>
    <t>Магнитная продукция</t>
  </si>
  <si>
    <t>Комплексные программы здоровья</t>
  </si>
  <si>
    <t>Быстро посмотреть цены:</t>
  </si>
  <si>
    <t>В МЕНЮ</t>
  </si>
  <si>
    <t>%</t>
  </si>
  <si>
    <t>руб</t>
  </si>
  <si>
    <t>ПРАЙС-ЛИСТ НА МАГНИТНУЮ ПРОДУКЦИЮ SANTEGRA</t>
  </si>
  <si>
    <t>50523015</t>
  </si>
  <si>
    <r>
      <t>Программа КРАСОТЫ "VIP + омоложение (дамская)"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</si>
  <si>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"MIDI-Phyt"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</si>
  <si>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КРАСОТЫ "MINI-Phyt"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</si>
  <si>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омоложения "RePhyt"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</si>
  <si>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(мужской)</t>
    </r>
  </si>
  <si>
    <r>
      <t>Программа "Здоровье Бизнес-леди VIP"</t>
    </r>
    <r>
      <rPr>
        <vertAlign val="superscript"/>
        <sz val="11"/>
        <rFont val="Times New Roman"/>
        <family val="1"/>
        <charset val="204"/>
      </rPr>
      <t>©</t>
    </r>
    <r>
      <rPr>
        <sz val="11"/>
        <rFont val="Times New Roman"/>
        <family val="1"/>
        <charset val="204"/>
      </rPr>
      <t xml:space="preserve"> (женский)</t>
    </r>
  </si>
  <si>
    <r>
      <t>Программа "Здоровье Бизнесмена MIDI"</t>
    </r>
    <r>
      <rPr>
        <vertAlign val="superscript"/>
        <sz val="11"/>
        <rFont val="Times New Roman"/>
        <family val="1"/>
        <charset val="204"/>
      </rPr>
      <t>©</t>
    </r>
  </si>
  <si>
    <r>
      <t>Программа "Здоровье Бизнесмена MINI"</t>
    </r>
    <r>
      <rPr>
        <vertAlign val="superscript"/>
        <sz val="11"/>
        <rFont val="Times New Roman"/>
        <family val="1"/>
        <charset val="204"/>
      </rPr>
      <t>©</t>
    </r>
  </si>
  <si>
    <r>
      <t>"ЮНИОР-ФИТ"</t>
    </r>
    <r>
      <rPr>
        <b/>
        <vertAlign val="superscript"/>
        <sz val="12"/>
        <rFont val="Times New Roman"/>
        <family val="1"/>
        <charset val="204"/>
      </rPr>
      <t>©</t>
    </r>
  </si>
  <si>
    <t>Гидрогелевые патчи для ног - Venolite</t>
  </si>
  <si>
    <t>Крем МЕГАПОЛИС</t>
  </si>
  <si>
    <t>Масочная лиия - MIRRA FORMING</t>
  </si>
  <si>
    <t>Пластифицирующая витаминная маска с ацеролой</t>
  </si>
  <si>
    <t>упак.</t>
  </si>
  <si>
    <t>20 гр</t>
  </si>
  <si>
    <t>Пластифицирующая восстанавливающая маска с лавандой и розмарином</t>
  </si>
  <si>
    <t>пакет</t>
  </si>
  <si>
    <t>Маска для лица 4D увлажнение</t>
  </si>
  <si>
    <t>5*6 мл</t>
  </si>
  <si>
    <t>Пудра минеральная рассыпчатая - Лайт</t>
  </si>
  <si>
    <t xml:space="preserve">Тональная основа, коллекция "Mineral cashmere"- тон «Светло-бежевый» </t>
  </si>
  <si>
    <t>Тональная основа, коллекция "Mineral cashmere" - тон «Натуральный»</t>
  </si>
  <si>
    <t>Губная помада ICON STYLE -"Санкт-Петербург"</t>
  </si>
  <si>
    <t>Блеск для губ (Cherry)</t>
  </si>
  <si>
    <t>Блеск для губ (Peach)</t>
  </si>
  <si>
    <t>BB Бальзам для губ - "Клубничный десерт"</t>
  </si>
  <si>
    <t>Карандаш-помада Коллекция "Эликсир цвета" - Pink</t>
  </si>
  <si>
    <t>Карандаш-помада Коллекция "Эликсир цвета" - Orange</t>
  </si>
  <si>
    <t>Карандаш для контура глаз  - Черный</t>
  </si>
  <si>
    <t>1,15 г</t>
  </si>
  <si>
    <t>Лак для ногтей "Изумрудный город"</t>
  </si>
  <si>
    <t>Лак для ногтей "Розовый перец"</t>
  </si>
  <si>
    <t>Лак для ногтей "Шик"</t>
  </si>
  <si>
    <t>00614</t>
  </si>
  <si>
    <t>Лак для ногтей "Шарм"</t>
  </si>
  <si>
    <t>00702</t>
  </si>
  <si>
    <t>00703</t>
  </si>
  <si>
    <t>00968</t>
  </si>
  <si>
    <t>00704</t>
  </si>
  <si>
    <t>00705</t>
  </si>
  <si>
    <t>Бальзам для тела "Лаванда и Сандал" (Lavendel Sandelholz Korperbalsam) 30 мл</t>
  </si>
  <si>
    <t>00706</t>
  </si>
  <si>
    <t>00707</t>
  </si>
  <si>
    <t>00708</t>
  </si>
  <si>
    <t>00966</t>
  </si>
  <si>
    <t>00710</t>
  </si>
  <si>
    <t>00987</t>
  </si>
  <si>
    <t>Бальзам для тела "Миндаль" (Mandel Körperbalsam)   30 мл</t>
  </si>
  <si>
    <t>00711</t>
  </si>
  <si>
    <t>00712</t>
  </si>
  <si>
    <t>4020829006768</t>
  </si>
  <si>
    <t>00967</t>
  </si>
  <si>
    <t>42333593</t>
  </si>
  <si>
    <t>00713</t>
  </si>
  <si>
    <t>00714</t>
  </si>
  <si>
    <t>00715</t>
  </si>
  <si>
    <t>00717</t>
  </si>
  <si>
    <t>00718</t>
  </si>
  <si>
    <t>00719</t>
  </si>
  <si>
    <t>00720</t>
  </si>
  <si>
    <t>00722</t>
  </si>
  <si>
    <t>00723</t>
  </si>
  <si>
    <t>4020829041417</t>
  </si>
  <si>
    <t>00724</t>
  </si>
  <si>
    <t>00725</t>
  </si>
  <si>
    <t>00726</t>
  </si>
  <si>
    <t>00727</t>
  </si>
  <si>
    <t>00728</t>
  </si>
  <si>
    <t>00729</t>
  </si>
  <si>
    <t>00730</t>
  </si>
  <si>
    <t>00731</t>
  </si>
  <si>
    <t>00732</t>
  </si>
  <si>
    <t>00742</t>
  </si>
  <si>
    <t>00970</t>
  </si>
  <si>
    <t>4020829040977</t>
  </si>
  <si>
    <t>4020829036567</t>
  </si>
  <si>
    <t>00746</t>
  </si>
  <si>
    <t>00988</t>
  </si>
  <si>
    <t>Крем-бальзам для душа "Лаванда и Сандал" (Lavendel Sandelholz Duschbalsam)   30 мл</t>
  </si>
  <si>
    <t>00747</t>
  </si>
  <si>
    <t>00748</t>
  </si>
  <si>
    <t>00978</t>
  </si>
  <si>
    <t>Крем-бальзам для душа "Лимон и Лемонграсс" (Zitronen Lemongrass Duschbalsam)   30 мл</t>
  </si>
  <si>
    <t>00749</t>
  </si>
  <si>
    <t>00750</t>
  </si>
  <si>
    <t>00989</t>
  </si>
  <si>
    <t xml:space="preserve">Крем-бальзам для душа "Миндаль" (Mandel Duschbalsam)   30 мл </t>
  </si>
  <si>
    <t>00751</t>
  </si>
  <si>
    <t>00752</t>
  </si>
  <si>
    <t>00753</t>
  </si>
  <si>
    <t>00754</t>
  </si>
  <si>
    <t>00755</t>
  </si>
  <si>
    <t>4020829006324</t>
  </si>
  <si>
    <t>00756</t>
  </si>
  <si>
    <t>00757</t>
  </si>
  <si>
    <t>00758</t>
  </si>
  <si>
    <t>00759</t>
  </si>
  <si>
    <t>00760</t>
  </si>
  <si>
    <t>00761</t>
  </si>
  <si>
    <t>00764</t>
  </si>
  <si>
    <t>00765</t>
  </si>
  <si>
    <t>00972</t>
  </si>
  <si>
    <t>4020829036611</t>
  </si>
  <si>
    <t>00973</t>
  </si>
  <si>
    <t>4020829030312</t>
  </si>
  <si>
    <t>Масло для тела "Роза" 75 мл + Бальзам для тела "Роза" 10 мл (пробник)</t>
  </si>
  <si>
    <t>00775</t>
  </si>
  <si>
    <t>00780</t>
  </si>
  <si>
    <t>4020829031104</t>
  </si>
  <si>
    <t>00781</t>
  </si>
  <si>
    <t>00787</t>
  </si>
  <si>
    <t>00788</t>
  </si>
  <si>
    <t>00790</t>
  </si>
  <si>
    <t>00792</t>
  </si>
  <si>
    <t>00793</t>
  </si>
  <si>
    <t>00794</t>
  </si>
  <si>
    <t>00795</t>
  </si>
  <si>
    <t>00796</t>
  </si>
  <si>
    <t>00797</t>
  </si>
  <si>
    <t>00798</t>
  </si>
  <si>
    <t>00799</t>
  </si>
  <si>
    <t>00800</t>
  </si>
  <si>
    <t>00801</t>
  </si>
  <si>
    <t>00802</t>
  </si>
  <si>
    <t>00803</t>
  </si>
  <si>
    <t>00804</t>
  </si>
  <si>
    <t>00805</t>
  </si>
  <si>
    <t>00976</t>
  </si>
  <si>
    <t>00806</t>
  </si>
  <si>
    <t>00807</t>
  </si>
  <si>
    <t>00808</t>
  </si>
  <si>
    <t>00809</t>
  </si>
  <si>
    <t>00810</t>
  </si>
  <si>
    <t>00811</t>
  </si>
  <si>
    <t>00986</t>
  </si>
  <si>
    <t>4020829030275</t>
  </si>
  <si>
    <t>Тоник для лица (Gesichtstonikum)    30 мл</t>
  </si>
  <si>
    <t>00816</t>
  </si>
  <si>
    <t>00817</t>
  </si>
  <si>
    <t>00818</t>
  </si>
  <si>
    <t>00819</t>
  </si>
  <si>
    <t>00820</t>
  </si>
  <si>
    <t>00821</t>
  </si>
  <si>
    <t>00822</t>
  </si>
  <si>
    <t>00823</t>
  </si>
  <si>
    <t>Бальзам для интенсивного ухода за губами "Мята" (Akut Lippenpflege) 5 мл</t>
  </si>
  <si>
    <t>00824</t>
  </si>
  <si>
    <t>00825</t>
  </si>
  <si>
    <t>00826</t>
  </si>
  <si>
    <t>00827</t>
  </si>
  <si>
    <t>00828</t>
  </si>
  <si>
    <t>00829</t>
  </si>
  <si>
    <t>Крем для лица "Хрустальная трава" (Gesichtscreme Mittagsblume)   40 мл</t>
  </si>
  <si>
    <t>00830</t>
  </si>
  <si>
    <t>4020829020610</t>
  </si>
  <si>
    <t>00831</t>
  </si>
  <si>
    <t>42272199</t>
  </si>
  <si>
    <t>Крем для усиленного ухода "Потентилла" Dr.Hauschka Med (Akut Creme Potentilla) 3 мл  (пробник)</t>
  </si>
  <si>
    <t>00832</t>
  </si>
  <si>
    <t>00980</t>
  </si>
  <si>
    <t>Эликсир для полоскания рта "Шалфей" (Mundspülung Salbei)   100 мл</t>
  </si>
  <si>
    <t>00833</t>
  </si>
  <si>
    <t>00835</t>
  </si>
  <si>
    <t>Блеск для губ 00 сияющий бриллиант (Lip Gloss 00 radiance)   4,5 мл</t>
  </si>
  <si>
    <t>00836</t>
  </si>
  <si>
    <t>4020829045262</t>
  </si>
  <si>
    <t>Блеск для губ 01 розовая слива (Lip Gloss 01 bush plum)   4,5 мл</t>
  </si>
  <si>
    <t>00837</t>
  </si>
  <si>
    <t>Блеск для губ 02 спелая малина (Lip Gloss 02 raspberry)   3 мл</t>
  </si>
  <si>
    <t>00838</t>
  </si>
  <si>
    <t>4020829045286</t>
  </si>
  <si>
    <t>00839</t>
  </si>
  <si>
    <t>4020829045309</t>
  </si>
  <si>
    <t>Блеск для губ 03 сочная ежевика (Lip Gloss 03 blackberry)   4,5 мл</t>
  </si>
  <si>
    <t>00840</t>
  </si>
  <si>
    <t>4020829045323</t>
  </si>
  <si>
    <t>Блеск для губ 04 ягода годжи (Lip Gloss 04 goji)   4,5 мл</t>
  </si>
  <si>
    <t>00841</t>
  </si>
  <si>
    <t>4020829045347</t>
  </si>
  <si>
    <t>Блеск для губ 05 терпкий кизил (Lip Gloss 05 cornelian)   4,5 мл</t>
  </si>
  <si>
    <t>00842</t>
  </si>
  <si>
    <t>4020829045361</t>
  </si>
  <si>
    <t>Блеск для губ 06 экзотическое тамарилло (Lip Gloss 06 tamarillo)   4,5 мл</t>
  </si>
  <si>
    <t>00843</t>
  </si>
  <si>
    <t>4020829043800</t>
  </si>
  <si>
    <t>00844</t>
  </si>
  <si>
    <t>4020829043794</t>
  </si>
  <si>
    <t>Карандаш для глаз 01 черный (Eye Definer 01 black)   1,05 г</t>
  </si>
  <si>
    <t>00845</t>
  </si>
  <si>
    <t>4020829043787</t>
  </si>
  <si>
    <t>Карандаш для глаз 02 коричневый (Eye Definer 02 brown)   1,05 г</t>
  </si>
  <si>
    <t>00846</t>
  </si>
  <si>
    <t>4020829043770</t>
  </si>
  <si>
    <t>Карандаш для глаз 03 синий (Eye Definer 03 blue)   1,05 г</t>
  </si>
  <si>
    <t>00847</t>
  </si>
  <si>
    <t>4020829043572</t>
  </si>
  <si>
    <t>Карандаш для глаз 04 зеленый (Eye Definer 04 green)   1,05 г</t>
  </si>
  <si>
    <t>00848</t>
  </si>
  <si>
    <t>4020829043589</t>
  </si>
  <si>
    <t>Карандаш для глаз 05 серо-коричневый (Eye Definer 05 taupe)   1,05 г</t>
  </si>
  <si>
    <t>00849</t>
  </si>
  <si>
    <t>4020829043596</t>
  </si>
  <si>
    <t>Карандаш для глаз 06 сливовый (Eye Definer 06 plum)   1,05 г</t>
  </si>
  <si>
    <t>00850</t>
  </si>
  <si>
    <t>4020829043602</t>
  </si>
  <si>
    <t>00851</t>
  </si>
  <si>
    <t>4020829043619</t>
  </si>
  <si>
    <t>Карандаш для губ 01 пепельно-розовый  (Lip Liner 01 tulipwood)   1,05 г</t>
  </si>
  <si>
    <t>00852</t>
  </si>
  <si>
    <t>4020829043626</t>
  </si>
  <si>
    <t>Карандаш для губ 02 классический красный (Lip Liner 02 red heart)   1,05 г</t>
  </si>
  <si>
    <t>00853</t>
  </si>
  <si>
    <t>4020829043633</t>
  </si>
  <si>
    <t>Карандаш для губ 03 темно-сливовый (Lip Liner 03 mahogany)   1,05 г</t>
  </si>
  <si>
    <t>00854</t>
  </si>
  <si>
    <t>4020829043640</t>
  </si>
  <si>
    <t>Карандаш для губ 04 молочно-шоколадный (Lip Liner 04 cumaru)   1,05 г</t>
  </si>
  <si>
    <t>00855</t>
  </si>
  <si>
    <t>4020829043657</t>
  </si>
  <si>
    <t>Карандаш для губ 05 тепло-коралловый (Lip Liner 05 sandalwood)   1,05 г</t>
  </si>
  <si>
    <t>00856</t>
  </si>
  <si>
    <t>4020829044234</t>
  </si>
  <si>
    <t>00857</t>
  </si>
  <si>
    <t>4020829044203</t>
  </si>
  <si>
    <t>00858</t>
  </si>
  <si>
    <t>4020829044210</t>
  </si>
  <si>
    <t>00859</t>
  </si>
  <si>
    <t>4020829044227</t>
  </si>
  <si>
    <t>Карандаш маскирующий для лица 03 (мускатный орех) (Concealer) 2,5 мл</t>
  </si>
  <si>
    <t>00860</t>
  </si>
  <si>
    <t>4020829045101</t>
  </si>
  <si>
    <t>Крем тональный для лица 01 макадамия (Foundation 01 macadamia) 30 мл</t>
  </si>
  <si>
    <t>00861</t>
  </si>
  <si>
    <t>4020829045125</t>
  </si>
  <si>
    <t>Крем тональный для лица 02 миндаль (Foundation 02 almond) 30 мл</t>
  </si>
  <si>
    <t>00862</t>
  </si>
  <si>
    <t>4020829045149</t>
  </si>
  <si>
    <t>Крем тональный для лица 03 каштан (Foundation 03 chestnut) 30 мл</t>
  </si>
  <si>
    <t>00863</t>
  </si>
  <si>
    <t>4020829045163</t>
  </si>
  <si>
    <t>Крем тональный для лица 04 лесной орех (Foundation 04 hazelnut) 30 мл</t>
  </si>
  <si>
    <t>00864</t>
  </si>
  <si>
    <t>4020829045187</t>
  </si>
  <si>
    <t>Крем тональный для лица 05 мускатный орех (Foundation 05 nutmeg) 30 мл</t>
  </si>
  <si>
    <t>00940</t>
  </si>
  <si>
    <t>4020829045200</t>
  </si>
  <si>
    <t>Крем тональный для лица 06 грецкий орех  (Foundation 06 walnut) 30 мл</t>
  </si>
  <si>
    <t>00941</t>
  </si>
  <si>
    <t>4020829045224</t>
  </si>
  <si>
    <t>Крем тональный для лица 07 пекан  (Foundation 07 pecan) 30 мл</t>
  </si>
  <si>
    <t>00865</t>
  </si>
  <si>
    <t>4020829044906</t>
  </si>
  <si>
    <t>Подводка жидкая 02 коричневая (Liquid Eyeliner 02 brown)   4 мл</t>
  </si>
  <si>
    <t>00866</t>
  </si>
  <si>
    <t>4020829044883</t>
  </si>
  <si>
    <t>Подводка жидкая 01 чёрная (Liquid Eyeliner 01 black)   4 мл</t>
  </si>
  <si>
    <t>00867</t>
  </si>
  <si>
    <t>4020829044258</t>
  </si>
  <si>
    <t>Помада для губ 01 светло-розовый рододендрон (Lipstick 01 rosebay) 4,1 г</t>
  </si>
  <si>
    <t>00868</t>
  </si>
  <si>
    <t>4020829044265</t>
  </si>
  <si>
    <t>Помада для губ 02 пепельно-розовая мандевилла (Lipstick 02 mandevilla) 4,1 г</t>
  </si>
  <si>
    <t>00869</t>
  </si>
  <si>
    <t>4020829044272</t>
  </si>
  <si>
    <t>Помада для губ 03 насыщенно-розовая камелия (Lipstick 03 camellia) 4,1 г</t>
  </si>
  <si>
    <t>00870</t>
  </si>
  <si>
    <t>4020829044289</t>
  </si>
  <si>
    <t>Помада для губ 04 ярко-розовый бальзамин (Lipstick 04 busylizzy)   4,1 г</t>
  </si>
  <si>
    <t>00871</t>
  </si>
  <si>
    <t>4020829044296</t>
  </si>
  <si>
    <t>Помада для губ 05 классическая фуксия (Lipstick 05 fuchsia)   4,1 г</t>
  </si>
  <si>
    <t>00872</t>
  </si>
  <si>
    <t>4020829044302</t>
  </si>
  <si>
    <t>Помада для губ 06 темно-пурпурная азалия (Lipstick 06 azalea)   4,1 г</t>
  </si>
  <si>
    <t>00873</t>
  </si>
  <si>
    <t>4020829044319</t>
  </si>
  <si>
    <t>Помада для губ 07 нежно-ягодный очиток (Lipstick 07 orpine)   4,1 г</t>
  </si>
  <si>
    <t>00874</t>
  </si>
  <si>
    <t>4020829044326</t>
  </si>
  <si>
    <t>Помада для губ 08 пурпурная шток-роза (Lipstick 08 hollyhock)   4,1 г</t>
  </si>
  <si>
    <t>00875</t>
  </si>
  <si>
    <t>4020829044333</t>
  </si>
  <si>
    <t>Помада для губ 09 насыщенно-ягодный рябчик шахматный (Lipstick 09 chessflower) 4,1 г</t>
  </si>
  <si>
    <t>00876</t>
  </si>
  <si>
    <t>4020829044340</t>
  </si>
  <si>
    <t>Помада для губ 10 классический красный георгин (Lipstick 10 dahlia)   4,1 г</t>
  </si>
  <si>
    <t>00877</t>
  </si>
  <si>
    <t>4020829044357</t>
  </si>
  <si>
    <t>Помада для губ 11 красно-коричневый амариллис (Lipstick 11 amaryllis)   4,1 г</t>
  </si>
  <si>
    <t>00878</t>
  </si>
  <si>
    <t>4020829044364</t>
  </si>
  <si>
    <t>Помада для губ 12 темно-красный пион (Lipstick 12 paeony)   4,1 г</t>
  </si>
  <si>
    <t>00879</t>
  </si>
  <si>
    <t>4020829044371</t>
  </si>
  <si>
    <t>Помада для губ 13 темно-бежевая бромелия (Lipstick 13 bromelia)   4,1 г</t>
  </si>
  <si>
    <t>4020829044388</t>
  </si>
  <si>
    <t>Помада для губ 14 насыщенно-коричневая караллума (Lipstick 14 caralluma)   4,1 г</t>
  </si>
  <si>
    <t>00881</t>
  </si>
  <si>
    <t>4020829044395</t>
  </si>
  <si>
    <t>00882</t>
  </si>
  <si>
    <t>4020829044401</t>
  </si>
  <si>
    <t>Помада для губ 16 кораллово-персиковый первоцвет (Lipstick 16 pimpernel)   4,1 г</t>
  </si>
  <si>
    <t>4020829044418</t>
  </si>
  <si>
    <t>Помада для губ 17 ярко-кораловый гравилат (Lipstick 17 geum)   4,1 г</t>
  </si>
  <si>
    <t>00884</t>
  </si>
  <si>
    <t>4020829044241</t>
  </si>
  <si>
    <t>Помада для губ 18 королевская огненная лилия (Lipstick 18 fire lily)   4,1 г</t>
  </si>
  <si>
    <t>00885</t>
  </si>
  <si>
    <t>Помада для губ увлажняющая 01 чарующе-розовый шиповник майский (Sheer Lipstick 01 majalis)   2 г</t>
  </si>
  <si>
    <t>Помада для губ увлажняющая 02 пыльно-розовая роза китайская (Sheer Lipstick 02 rosanna)   2 г</t>
  </si>
  <si>
    <t>00887</t>
  </si>
  <si>
    <t>Помада для губ увлажняющая 03 сливовая роза мускусная (Sheer Lipstick 03 muskrose)   2 г</t>
  </si>
  <si>
    <t>00888</t>
  </si>
  <si>
    <t>Помада для губ увлажняющая 04 насыщенно-красная роза флорентина (Sheer Lipstick 04 florentina)   2 г</t>
  </si>
  <si>
    <t>00889</t>
  </si>
  <si>
    <t>Помада для губ увлажняющая 05 телесно-бежевая роза замбра (Sheer Lipstick 05 zambra)   2 г</t>
  </si>
  <si>
    <t>00890</t>
  </si>
  <si>
    <t>00891</t>
  </si>
  <si>
    <t>4020829043664</t>
  </si>
  <si>
    <t>Пудра для лица рассыпчатая 00 прозрачная  (Loose Powder 00 translucent) 12 г</t>
  </si>
  <si>
    <t>00892</t>
  </si>
  <si>
    <t>4020829043862</t>
  </si>
  <si>
    <t>Пудра для лица компактная 01 макадамия (Compact Powder 01 macadamia) 8 г</t>
  </si>
  <si>
    <t>00893</t>
  </si>
  <si>
    <t>4020829043855</t>
  </si>
  <si>
    <t>Пудра для лица компактная 02 каштан (Compact Powder 02 chestnut) 8 г</t>
  </si>
  <si>
    <t>00894</t>
  </si>
  <si>
    <t>4020829043848</t>
  </si>
  <si>
    <t>Пудра для лица компактная 03 мускатный орех (Compact Powder 03 nutmeg) 8 г</t>
  </si>
  <si>
    <t>00895</t>
  </si>
  <si>
    <t>4020829043718</t>
  </si>
  <si>
    <t>00896</t>
  </si>
  <si>
    <t>4020829043756</t>
  </si>
  <si>
    <t>00897</t>
  </si>
  <si>
    <t>4020829044807</t>
  </si>
  <si>
    <t>00898</t>
  </si>
  <si>
    <t>4020829044821</t>
  </si>
  <si>
    <t>00899</t>
  </si>
  <si>
    <t>4020829044845</t>
  </si>
  <si>
    <t>00900</t>
  </si>
  <si>
    <t>4020829044920</t>
  </si>
  <si>
    <t>Тени для век 01 алебастр (Eyeshadow 01 alabaster)   1,4 г</t>
  </si>
  <si>
    <t>00901</t>
  </si>
  <si>
    <t>4020829044944</t>
  </si>
  <si>
    <t>Тени для век 02 лазурит (Eyeshadow 02 lapis lazuli)   1,4 г</t>
  </si>
  <si>
    <t>00902</t>
  </si>
  <si>
    <t>4020829044968</t>
  </si>
  <si>
    <t>Тени для век 03 розовый турмалин (Eyeshadow 03 rubellite)   1,4 г</t>
  </si>
  <si>
    <t>00903</t>
  </si>
  <si>
    <t>4020829044982</t>
  </si>
  <si>
    <t>Тени для век 04 зеленый турмалин (Eyeshadow 04 verdelite)   1,4 г</t>
  </si>
  <si>
    <t>00904</t>
  </si>
  <si>
    <t>4020829045002</t>
  </si>
  <si>
    <t>Тени для век 05 янтарь (Eyeshadow 05 amber)   1,4 г</t>
  </si>
  <si>
    <t>00905</t>
  </si>
  <si>
    <t>4020829044869</t>
  </si>
  <si>
    <t>Тени для век тройные 01 сапфир (Eyeshadow Trio 01 sapphire)   4,4 г</t>
  </si>
  <si>
    <t>00906</t>
  </si>
  <si>
    <t>4020829045026</t>
  </si>
  <si>
    <t>Тени для век тройные 02 нефрит (Eyeshadow Trio 02 jade)   4,4 г</t>
  </si>
  <si>
    <t>00907</t>
  </si>
  <si>
    <t>4020829045040</t>
  </si>
  <si>
    <t>Тени для век тройные 03 аметист (Eyeshadow Trio 03 ametrine)   4,4 г</t>
  </si>
  <si>
    <t>00908</t>
  </si>
  <si>
    <t>4020829045064</t>
  </si>
  <si>
    <t>Тени для век тройные 04 авантюрин (Eyeshadow Trio 04 sunstone)   4,4 г</t>
  </si>
  <si>
    <t>00909</t>
  </si>
  <si>
    <t>4020829045088</t>
  </si>
  <si>
    <t>Тени для век и бровей в наборе 01 стоун (Eye&amp;Brow Pallette 01 stone) 5,3 г</t>
  </si>
  <si>
    <t>00910</t>
  </si>
  <si>
    <t>4020829043763</t>
  </si>
  <si>
    <t>00911</t>
  </si>
  <si>
    <t>00912</t>
  </si>
  <si>
    <t>4020829043671</t>
  </si>
  <si>
    <t>Тушь для ресниц  объёмная 01 чёрная (Volume Mascara 01 black)   8 мл</t>
  </si>
  <si>
    <t>00913</t>
  </si>
  <si>
    <t>4020829043695</t>
  </si>
  <si>
    <t>Тушь для ресниц  объёмная 03 сливовая (Volume Mascara 03 plum) 8 мл</t>
  </si>
  <si>
    <t>00914</t>
  </si>
  <si>
    <t>4020829043688</t>
  </si>
  <si>
    <t>Тушь для ресниц  объёмная 02 коричневая (Volume Mascara 02 brown) 8 мл</t>
  </si>
  <si>
    <t>00915</t>
  </si>
  <si>
    <t>4020829043831</t>
  </si>
  <si>
    <t>Тушь для ресниц  разделяющая 01 чёрная (Defining Mascara 01 black) 6 мл</t>
  </si>
  <si>
    <t>00916</t>
  </si>
  <si>
    <t>4020829043824</t>
  </si>
  <si>
    <t>Тушь для ресниц  разделяющая 02 коричневая (Defining Mascara 02 brown) 6 мл</t>
  </si>
  <si>
    <t>00917</t>
  </si>
  <si>
    <t>4020829043817</t>
  </si>
  <si>
    <t>Тушь для ресниц  разделяющая 03 синяя (Defining Mascara 03 blue) 6 мл</t>
  </si>
  <si>
    <t>00918</t>
  </si>
  <si>
    <t>00919</t>
  </si>
  <si>
    <t>00920</t>
  </si>
  <si>
    <t>00981</t>
  </si>
  <si>
    <t>Восстанавливающая маска (Revitalisierende Maske) 2, 5 мл (саше)</t>
  </si>
  <si>
    <t>00921</t>
  </si>
  <si>
    <t>00982</t>
  </si>
  <si>
    <t>Крем для лица "Роза" (Rosen Tagescreme) 1,5 мл (саше)</t>
  </si>
  <si>
    <t>00923</t>
  </si>
  <si>
    <t>00924</t>
  </si>
  <si>
    <t>00925</t>
  </si>
  <si>
    <t>Крем для рук (Handcreme) 5 мл (саше)</t>
  </si>
  <si>
    <t>00928</t>
  </si>
  <si>
    <t>00983</t>
  </si>
  <si>
    <t>Регенерирующий крем для рук (Regeneration Handbalsam) 2,5 мл (саше)</t>
  </si>
  <si>
    <t>00930</t>
  </si>
  <si>
    <t>00933</t>
  </si>
  <si>
    <t>00934</t>
  </si>
  <si>
    <t>00942</t>
  </si>
  <si>
    <t>00943</t>
  </si>
  <si>
    <t>00944</t>
  </si>
  <si>
    <t>00945</t>
  </si>
  <si>
    <t>00947</t>
  </si>
  <si>
    <t>00948</t>
  </si>
  <si>
    <t>00949</t>
  </si>
  <si>
    <t>00950</t>
  </si>
  <si>
    <t>00951</t>
  </si>
  <si>
    <t>00984</t>
  </si>
  <si>
    <t>4020829027176</t>
  </si>
  <si>
    <t>Сумочка косметическая "Dr.Hauschka"</t>
  </si>
  <si>
    <t>00985</t>
  </si>
  <si>
    <t>Сумочка косметическая "Dr.Hauschka" (бежевая)</t>
  </si>
  <si>
    <t>00952</t>
  </si>
  <si>
    <t>00953</t>
  </si>
  <si>
    <t>00954</t>
  </si>
  <si>
    <t>00955</t>
  </si>
  <si>
    <t>00956</t>
  </si>
  <si>
    <t>00957</t>
  </si>
  <si>
    <t>00958</t>
  </si>
  <si>
    <t>00959</t>
  </si>
  <si>
    <t>00960</t>
  </si>
  <si>
    <t>00961</t>
  </si>
  <si>
    <t>00963</t>
  </si>
  <si>
    <t>00991</t>
  </si>
  <si>
    <t>Оздоровительная коллекция SANTEGRA</t>
  </si>
  <si>
    <t>Космецевтичекская линия Nouveau</t>
  </si>
  <si>
    <t>00080</t>
  </si>
  <si>
    <t>Hand Sanitizer Moisturizing Foam, пенка для рук</t>
  </si>
  <si>
    <t>Высокопигментированные тени для лица и тела «Gold»</t>
  </si>
  <si>
    <t>Высокопигментированные тени для лица и тела «Silver»</t>
  </si>
  <si>
    <t>14 шт.</t>
  </si>
  <si>
    <t>МИРРА-ПЫЛЬЦЕНОЛ</t>
  </si>
  <si>
    <t>РЕЛАКС-МАСКА С РОЗОВОЙ ГЛИНОЙ</t>
  </si>
  <si>
    <t>Lights ON изучение спроса</t>
  </si>
  <si>
    <t>Lights OFF изучение спроса</t>
  </si>
  <si>
    <t>00081</t>
  </si>
  <si>
    <t>00082</t>
  </si>
  <si>
    <t>Arborvitae / Туя</t>
  </si>
  <si>
    <t>Basil / Базилик</t>
  </si>
  <si>
    <t>Bergamot / Бергамот</t>
  </si>
  <si>
    <t>Black Pepper / Черный Перец</t>
  </si>
  <si>
    <t>Cardamom / Кардамон</t>
  </si>
  <si>
    <t>Cassia / Кассия</t>
  </si>
  <si>
    <t>Cedarwood / Кедр</t>
  </si>
  <si>
    <t>Cilantro / Кинза</t>
  </si>
  <si>
    <t>Cinnamon Bark / Корица</t>
  </si>
  <si>
    <t>Clary Sage / Мускатный Шалфей</t>
  </si>
  <si>
    <t>Clove / Гвоздика</t>
  </si>
  <si>
    <t>Coriander / Кориандр</t>
  </si>
  <si>
    <t>Cypress / Кипарис</t>
  </si>
  <si>
    <t>Douglas Fir / Дугласова Пихта</t>
  </si>
  <si>
    <t>Eucalyptus Radiata / Эвкалипт</t>
  </si>
  <si>
    <t>Fennel (Sweet) / Фенхель</t>
  </si>
  <si>
    <t>Frankincense / Ладан</t>
  </si>
  <si>
    <t>Geranium / Герань</t>
  </si>
  <si>
    <t>Ginger / Имбирь</t>
  </si>
  <si>
    <t>Grapefruit / Грейпфрут</t>
  </si>
  <si>
    <t>Helichrysum / Бессмертник</t>
  </si>
  <si>
    <t>Juniper Berry / Можжевельник</t>
  </si>
  <si>
    <t>Lavender / Лаванда</t>
  </si>
  <si>
    <t>Lemon / Лимон</t>
  </si>
  <si>
    <t>Lemongrass / Лимонник</t>
  </si>
  <si>
    <t>Lime / Лайм</t>
  </si>
  <si>
    <t>Marjoram / Майорам</t>
  </si>
  <si>
    <t>Melaleuca / Чайное Дерево</t>
  </si>
  <si>
    <t>Myrrh / Мирра</t>
  </si>
  <si>
    <t>Oregano / Орегано</t>
  </si>
  <si>
    <t>Patchouli / Пачули</t>
  </si>
  <si>
    <t>Peppermint / Перечная Мята</t>
  </si>
  <si>
    <t>Petitgrain / Петитгрейн</t>
  </si>
  <si>
    <t>Rosemary / Розмарин</t>
  </si>
  <si>
    <t>Sandalwood / Сандаловое дерево</t>
  </si>
  <si>
    <t>Sandalwood (Hawaiian) / Гавайское Сандаловое дерево</t>
  </si>
  <si>
    <t>Spearmint / Садовая Мята</t>
  </si>
  <si>
    <t>Spikenard / Нард</t>
  </si>
  <si>
    <t>Thyme / Тимьян</t>
  </si>
  <si>
    <t>Vetiver / Ветивер</t>
  </si>
  <si>
    <t>White Fir / Пихта Белая</t>
  </si>
  <si>
    <t>Wild Orange / Дикий Апельсин</t>
  </si>
  <si>
    <t>Wintergreen / Грушанка</t>
  </si>
  <si>
    <t>Ylang Ylang / Иланг-Иланг</t>
  </si>
  <si>
    <t>Fractionated Coconut Oil / Фракционное кокосовое масло</t>
  </si>
  <si>
    <t>115 мл</t>
  </si>
  <si>
    <t>AromaTouch / Смесь для массажа</t>
  </si>
  <si>
    <t>Balance / Смесь для восстановления равновесия "БАЛАНС"</t>
  </si>
  <si>
    <t>Breathe / "Дыхание"</t>
  </si>
  <si>
    <t>Touch Breathe / "Дыхание", роллер</t>
  </si>
  <si>
    <t>10 мл</t>
  </si>
  <si>
    <t>Cheer / "Ура"</t>
  </si>
  <si>
    <t>Cheer Touch / "Ура", роллер</t>
  </si>
  <si>
    <t>Citrus Bliss / "Цитрусовая нега"</t>
  </si>
  <si>
    <t>ClaryCalm Roll On / "Ясность и спокойствие", роллер</t>
  </si>
  <si>
    <t>Console / "Утешение"</t>
  </si>
  <si>
    <t>Console Touch /  "Утешение", роллер</t>
  </si>
  <si>
    <t>Deep Blue / "Глубокая синева"</t>
  </si>
  <si>
    <t>Deep Blue Roll On / "Глубокая синева", роллер</t>
  </si>
  <si>
    <t>Touch Deep Blue / "Глубокая синева", роллер</t>
  </si>
  <si>
    <t>DigestZen / "Дзен пищеварения"</t>
  </si>
  <si>
    <t>Touch DigestZen / "Дзен пищеварения", роллер</t>
  </si>
  <si>
    <t>Elevation / "Подъем"</t>
  </si>
  <si>
    <t>Forgive / "Прощение"</t>
  </si>
  <si>
    <t>Forgive Touch / "Прощение", роллер</t>
  </si>
  <si>
    <t>Touch Frankincense / Ладан, роллер</t>
  </si>
  <si>
    <t>HOLIDAY JOY ESSENTIAL BLEND OIL / «Праздничное
удовольствие», смесь эфирных масел</t>
  </si>
  <si>
    <t>InTune / "Настроенность", роллер</t>
  </si>
  <si>
    <t>Touch Lavender / Лаванда, роллер</t>
  </si>
  <si>
    <t>Touch Melaleuca / Чайное Дерево, роллер</t>
  </si>
  <si>
    <t>Motivate / "Мотивация"</t>
  </si>
  <si>
    <t>Motivate Touch / "Мотивация", роллер</t>
  </si>
  <si>
    <t>Touch On Guard / "На страже", роллер</t>
  </si>
  <si>
    <t>Touch Oregano / Орегано, роллер</t>
  </si>
  <si>
    <t>Passion / "Страсть"</t>
  </si>
  <si>
    <t>Passion Touch / "Страсть", роллер</t>
  </si>
  <si>
    <t>PastTense Roll On / "Долой напряжение", роллер</t>
  </si>
  <si>
    <t>DDR Prime Essential Oil Cellular Complex / "ДИ-ДИ-АР Прайм"</t>
  </si>
  <si>
    <t>Peace / "Спокойствие"</t>
  </si>
  <si>
    <t>Peace Touch / "Спокойствие", роллер</t>
  </si>
  <si>
    <t>Touch Peppermint / Перечная мята, роллер</t>
  </si>
  <si>
    <t>PURIFY CLEANSING BLEND / «Очищение»</t>
  </si>
  <si>
    <t>Serenity  / "Безмятежность"</t>
  </si>
  <si>
    <t>Slim &amp; Sassy / "Стройные и дерзкие"</t>
  </si>
  <si>
    <t>TerraShield / "Щит Земли"</t>
  </si>
  <si>
    <t>TerraShield Spray / "Щит Земли", спрей</t>
  </si>
  <si>
    <t>Whisper / "Шепот"</t>
  </si>
  <si>
    <t>Zendocrine / "Зендокрин"</t>
  </si>
  <si>
    <t>AROMATOUCH TECHNIQUE KIT / набор смесей и чистых эфирных масел для ароматерапевтического массажа: "Лаванда", "Чайное дерево", "Мята перечная", "Дикий Апельсин", "Баланс", "На страже", "Глубокая синева", "АромаТач" + Фракционное кокосовое масло</t>
  </si>
  <si>
    <t>8*5 мл + 120
мл</t>
  </si>
  <si>
    <t>20980001
                          </t>
  </si>
  <si>
    <t>5*5 мл + 120 мл (крем)</t>
  </si>
  <si>
    <t>21850001
                          </t>
  </si>
  <si>
    <t>EMOTIONAL AROMATHERAPY TOUCH KIT / Набор из смесей эфирных масел в роллерах "Эмоциональная ароматерапия": "Мотивация", "Ура", "Страсть", "Прощение", "Утешение", "Спокойствие"</t>
  </si>
  <si>
    <t>6*10 мл</t>
  </si>
  <si>
    <t>EMOTIONAL AROMATHERAPY SYSTEM / Набор из смесей эфирных масел "Эмоциональная ароматерапия": "Мотивация", "Ура", "Страсть", "Прощение", "Утешение", "Спокойствие"</t>
  </si>
  <si>
    <t>6*5 мл</t>
  </si>
  <si>
    <t>10*5 мл</t>
  </si>
  <si>
    <t>3*5 мл</t>
  </si>
  <si>
    <t>9*10 мл</t>
  </si>
  <si>
    <t>Alpha CRS+/«Альфа СИ-АР-ЭС+» Комплекс для повышения
клеточной энергии</t>
  </si>
  <si>
    <t>120 кап.</t>
  </si>
  <si>
    <t>БАДы</t>
  </si>
  <si>
    <t>VEO MEGA / БАД / «Вео Мега» Комплекс омега-кислот из
натуральных растительных источников</t>
  </si>
  <si>
    <t>XEO MEGA/«Ксео Мега» Комплекс из натуральных морских и
растительных источников</t>
  </si>
  <si>
    <t>MICROPLEX VMZ FOOD NUTRIENT COMPLEX/ «Майкроплекс Ви-Эм-Зед», Комплекс витаминов и минералов</t>
  </si>
  <si>
    <t>Mito2Max® Energy &amp; Stamina Complex / «Мито2Макс», Комплекс для повышения энергии и выносливости</t>
  </si>
  <si>
    <t>DigestZen TerraZyme/«Терразайм» Натуральный комплекс
ферментов для здорового пищеварения</t>
  </si>
  <si>
    <t>90 кап.</t>
  </si>
  <si>
    <t>PB Assist+/«ПИ-БИ Ассист+» Комплекс пробиотиков и
пребиотиков</t>
  </si>
  <si>
    <t>30 кап.</t>
  </si>
  <si>
    <t>DigestTab/Жевательные таблетки «Дайджест-тэб»</t>
  </si>
  <si>
    <t>100 таб.</t>
  </si>
  <si>
    <t>IQ Mega/для детей «АЙ-КЬЮ Мега»</t>
  </si>
  <si>
    <t>A2Z CHEWABLE/Жевательные витамины для детей «от А до Я»</t>
  </si>
  <si>
    <t>Phytoestrogen Lifetime Complex™ / "Фитоэстроген"</t>
  </si>
  <si>
    <t>Bone Nutrient Lifetime Complex™ / "Профилактика остеопороза"</t>
  </si>
  <si>
    <t>TerraGreens® / "Зеленая планета"</t>
  </si>
  <si>
    <t>300 гр</t>
  </si>
  <si>
    <t>Deep Blue Polyphenol Complex™ / "Глубокая Синева" комплекс
полифенолов</t>
  </si>
  <si>
    <t>dōTERRA Serenity™ Restful Complex Softgels/«Безмятежность»,
успокаивающий комплекс</t>
  </si>
  <si>
    <t>GX Assist / БАД / «ДЖИ-ЭКС Ассист» Очищающая формула для желудочно-кишечного тракта</t>
  </si>
  <si>
    <t>dōTERRA On Guard®+ Softgels/"На страже +" в капсулах</t>
  </si>
  <si>
    <t>DigestZen® Softgels/"Дзен Пищеварения"</t>
  </si>
  <si>
    <t>Peppermint Beadlet/Масло перечной мяты в гранулах</t>
  </si>
  <si>
    <t>125 гранул</t>
  </si>
  <si>
    <t>ON GUARD BEADLET/«На Страже», смесь масел, в гранулах</t>
  </si>
  <si>
    <t>Slim &amp; Sassy® Softgels/"Стройные и дерзкие" в капсулах</t>
  </si>
  <si>
    <t>TriEase Softgels/Сезонная смесь «Трайиз»</t>
  </si>
  <si>
    <t>Zendocrine Detoxification Complex / Комплекс для детоксикации
«Зендокрин»</t>
  </si>
  <si>
    <t>Zendocrine Softgels / БАД / для детоксикации организма
«Зендокрин»</t>
  </si>
  <si>
    <t>620 гр</t>
  </si>
  <si>
    <t>700 гр</t>
  </si>
  <si>
    <t>ON GUARD Protecting Throat Drops/«На страже» Леденцы для защиты горла</t>
  </si>
  <si>
    <t>30 шт.</t>
  </si>
  <si>
    <t>BREATHE RESPIRATORY DROPS/«Дыхание» Леденцы</t>
  </si>
  <si>
    <t>Veggie Caps / Растительные капсулы для эфирных масел</t>
  </si>
  <si>
    <t>160 кап.</t>
  </si>
  <si>
    <t>dōTERRA Daily Nutrient Pack™ / Набор питательных веществ на каждый день</t>
  </si>
  <si>
    <t>2 прод.</t>
  </si>
  <si>
    <t>Наборы БАД</t>
  </si>
  <si>
    <t>dōTERRA Lifelong Vitality® Pack / Набор "Энергия на всю жизнь"</t>
  </si>
  <si>
    <t>3 прод.</t>
  </si>
  <si>
    <t>On Guard Natural Whitening Toothpaste / "На страже" Отбеливающая зубная паста</t>
  </si>
  <si>
    <t>125 гр</t>
  </si>
  <si>
    <t>On Guard Whitening Toothpaste Samples / "На страже" Отбеливающая зубная паста, пробники</t>
  </si>
  <si>
    <t>10*2 мл</t>
  </si>
  <si>
    <t>Peppermint Beadlet / Масло перечной мяты в гранулах</t>
  </si>
  <si>
    <t>ON GUARD BEADLET / «На Страже», смесь масел в гранулах</t>
  </si>
  <si>
    <t>Citrus Bliss® Bath Bar / Тонизирующее кусковое мыло "Цитрусовая нега"</t>
  </si>
  <si>
    <t>113 гр</t>
  </si>
  <si>
    <t>SERENITY CALMING BATH BAR / Успокаивающее кусковое мыло «Безмятежность»</t>
  </si>
  <si>
    <t>Moisturizing Bath Bar / Увлажняющее кусковое мыло</t>
  </si>
  <si>
    <t>Foaming Hand Wash / "На страже" Мыло для рук</t>
  </si>
  <si>
    <t>473 мл</t>
  </si>
  <si>
    <t>Exfoliating Body Scrub / Отшелушивающий скраб для тела</t>
  </si>
  <si>
    <t>226 гр</t>
  </si>
  <si>
    <t>Refreshing Body Wash / доТЕРРА СПА, Освежающий гель для душа</t>
  </si>
  <si>
    <t>250 мл</t>
  </si>
  <si>
    <t>Replenishing Body Butter/Восстанавливающее масло для тела</t>
  </si>
  <si>
    <t>198 гр</t>
  </si>
  <si>
    <t>Detoxifying Mud Mask / Грязевая детоксикационная маска</t>
  </si>
  <si>
    <t>Lip Balm – Original / доТЕРРА СПА, питательный бальзам для губ «Оригинальный»</t>
  </si>
  <si>
    <t>4.5 гр</t>
  </si>
  <si>
    <t>Lip Balm – Tropical / доТЕРРА СПА, питательный бальзам для губ Тропический</t>
  </si>
  <si>
    <t>Citrus Bliss Hand Lotion / Лосьон для рук "Цитрусовая нега"</t>
  </si>
  <si>
    <t>Hand &amp; Body Lotion / Лосьон для рук и тела</t>
  </si>
  <si>
    <t>dōTERRA Natural Deodorant / Натуральный дезодорант</t>
  </si>
  <si>
    <t>50 гр</t>
  </si>
  <si>
    <t>CORRECT-X ESSENTIAL OIL OINTMENT / «Коррект-Х» Мазь на основе эфирных масел</t>
  </si>
  <si>
    <t>Healthy Hold Glaze/Гель для укладки</t>
  </si>
  <si>
    <t>120 мл</t>
  </si>
  <si>
    <t>Protecting Shampoo/Защитный шампунь</t>
  </si>
  <si>
    <t>Smoothing Conditioner/Смягчающий кондиционер</t>
  </si>
  <si>
    <t>Shampoo and Conditioner Sample- 10 pack/Защитный шампунь и Смягчающий кондиционер, пробники</t>
  </si>
  <si>
    <t>Facial Cleanser / Очищающее средство для лица</t>
  </si>
  <si>
    <t>Tightening Serum / Подтягивающая сыворотка</t>
  </si>
  <si>
    <t>Hydrating Cream / Увлажняющий крем</t>
  </si>
  <si>
    <t>Pore Reducing Toner / Тоник для сужения пор</t>
  </si>
  <si>
    <t>Anti-Aging Moisturizer / Омолаживающий увлажнитель</t>
  </si>
  <si>
    <t>Invigorating Scrub / Оживляющий скраб</t>
  </si>
  <si>
    <t>Reveal Facial System / Система для лица "Оживление": Refining Polish+Peptide Activator</t>
  </si>
  <si>
    <t>System with Hydrating Cream/Комплект с увлажняющим кремом: 3701000; 37020001; 37040001; 37050001; 37160001 -Программа поощрения лояльности</t>
  </si>
  <si>
    <t>4 прод.</t>
  </si>
  <si>
    <t>System with Anti-Aging Moisturizer/Комплект с омолаживающим увлажнителем: 37010001; 37020001; 37040001;37160001 - Программа поощрения лояльности</t>
  </si>
  <si>
    <t>Cleanser / Очищающее средство</t>
  </si>
  <si>
    <t>60 мл</t>
  </si>
  <si>
    <t>Toner / Лосьон–тоник</t>
  </si>
  <si>
    <t>Immortelle Hydrating Serum / Увлажняющая сыворотка "Вераж Иммортель"</t>
  </si>
  <si>
    <t>Moisturizer / Увлажнитель</t>
  </si>
  <si>
    <t>Skin Care Collection /Коллекция для ухода за кожей: 37380001; 37390001; 37400001; 37410001</t>
  </si>
  <si>
    <t>Foaming Face Wash / Пенка для умывания</t>
  </si>
  <si>
    <t>Facial Lotion / Лосьон для лица</t>
  </si>
  <si>
    <t>Коллекция "На страже" - dōTERRA On Guard®</t>
  </si>
  <si>
    <t>HAND WASH DISPENSER LARGE BOTTLE /Диспенсер для жидкого мыла, многоразового использования</t>
  </si>
  <si>
    <t>Cleaner Concentrate / Концентрированное чистящее средство</t>
  </si>
  <si>
    <t>355 мл</t>
  </si>
  <si>
    <t>Laundry Detergent / Средство для стирки</t>
  </si>
  <si>
    <t>947 мл</t>
  </si>
  <si>
    <t>BEADLET / «На Страже», смесь масел в гранулах</t>
  </si>
  <si>
    <t>9 мл</t>
  </si>
  <si>
    <t>RUB SOOTHING LOTION/«Глубокая синева» крем</t>
  </si>
  <si>
    <t>Коллекция "Глубокая Синева" - Deep Blue®</t>
  </si>
  <si>
    <t>1 л</t>
  </si>
  <si>
    <t>RUB SOOTHING LOTION/SAMPLES/«Глубокая синева» крем, пробники</t>
  </si>
  <si>
    <t>SOOTHING BLEND Roll On/«Глубокая синева», смесь эфирных
масел, роллер</t>
  </si>
  <si>
    <t>Коллекц Дыхание Breathe™</t>
  </si>
  <si>
    <t>12.5 гр</t>
  </si>
  <si>
    <t xml:space="preserve"> 30 шт</t>
  </si>
  <si>
    <t>Гигиена дома</t>
  </si>
  <si>
    <t>On Guard Protective Blend / «На страже», защитная смесь масел</t>
  </si>
  <si>
    <t>PURIFY CLEANSING BLEND / «Очищение», смесь эфирных масел</t>
  </si>
  <si>
    <t>Aroma Lite Diffuser / Диффузор "Арома Лайт"</t>
  </si>
  <si>
    <t xml:space="preserve"> 1 шт</t>
  </si>
  <si>
    <t>Очистители, ионизаторы, увлажнители воздуха</t>
  </si>
  <si>
    <t>Petal Diffuser / Диффузор "Лепесток"</t>
  </si>
  <si>
    <t>Lotus Diffuser / Диффузор "Лотос"</t>
  </si>
  <si>
    <t>dōTERRA Cloud™ Diffuser / Диффузор "Облако dōTERRA"</t>
  </si>
  <si>
    <t>Aroma-Ace Diffuser / Диффузор "Арома Айс"+ адаптер</t>
  </si>
  <si>
    <t>1шт+ адапт.</t>
  </si>
  <si>
    <t>Oil Holder Nozzle - 2 pack / Упаковка с 2 насадками для диффузора "Облако dōTERRA"</t>
  </si>
  <si>
    <t>Essential Oil Bottle Cap Stickers / Наклейки на бутылочки с маслами</t>
  </si>
  <si>
    <t>1 лист -192шт</t>
  </si>
  <si>
    <t>dōTERRA Logo Engraved Wooden Box / Деревянная шкатулка, для хранения масел</t>
  </si>
  <si>
    <t>15,3*16*7,5</t>
  </si>
  <si>
    <t>Purple Cosmetic Bag with Bottles / Неопреновая косметичка, фиолетового цвета, с 8-ью пустыми бутылочками, из затемненного стекла</t>
  </si>
  <si>
    <t>8*2 мл +
косметичка</t>
  </si>
  <si>
    <t>Black Cosmetic Bag with Bottles / Неопреновая косметичка, черного цвета, с 8-ью пустыми бутылочками, из затемненного стекла</t>
  </si>
  <si>
    <t>a2z CHEWABLE™+IQ Mega/ Комплект:жевательные витамины "от А до Я" и БАД "Айкью Мега" (35320001)</t>
  </si>
  <si>
    <t>2 прод</t>
  </si>
  <si>
    <t>Комплекты</t>
  </si>
  <si>
    <t>HD CLEAR® KIT / Комплект «Чистота-HD», 3 продукта (49420001; 49410001; 49400001)</t>
  </si>
  <si>
    <t>3 прод</t>
  </si>
  <si>
    <t>Lip Balm – 3 PACK / доТЕРРА СПА, Трио питательных бальзамов для губ: Оригинальный, Тропический, Травяной</t>
  </si>
  <si>
    <t xml:space="preserve"> 3*4.5гр</t>
  </si>
  <si>
    <t>104D</t>
  </si>
  <si>
    <t>Каталог продукции doTERRA 2017/2018</t>
  </si>
  <si>
    <t>Литература</t>
  </si>
  <si>
    <t>101D</t>
  </si>
  <si>
    <t>Справочник «Эфирные масла от А до Я»</t>
  </si>
  <si>
    <t>102D</t>
  </si>
  <si>
    <t>Справочник «Биологически активные добавки»</t>
  </si>
  <si>
    <t>103D</t>
  </si>
  <si>
    <t>Справочник «Красота и здоровье с doTERRA»</t>
  </si>
  <si>
    <t>101DN</t>
  </si>
  <si>
    <t>Комплект из 3х справочников: 101D; 102D; 103D</t>
  </si>
  <si>
    <t>3 шт</t>
  </si>
  <si>
    <t>1154RU</t>
  </si>
  <si>
    <t>Справочник - Введение в Modern Essentials</t>
  </si>
  <si>
    <t>1154RU.10</t>
  </si>
  <si>
    <t>Справочник - Введение в Modern Essentials, набор</t>
  </si>
  <si>
    <t xml:space="preserve"> 10 шт</t>
  </si>
  <si>
    <t>200D</t>
  </si>
  <si>
    <t>300D</t>
  </si>
  <si>
    <t>Буклет dōTERRA "Эмоциональная ароматерапия"</t>
  </si>
  <si>
    <t>301D</t>
  </si>
  <si>
    <t>Буклет dōTERRA Техника "АРОМАТАЧ"</t>
  </si>
  <si>
    <t>302D</t>
  </si>
  <si>
    <t>Буклет dōTERRA "Семейный доктор"</t>
  </si>
  <si>
    <t>400D</t>
  </si>
  <si>
    <t>Брошюра "Качество масел dōTERRA"</t>
  </si>
  <si>
    <t>ПРАЙС-ЛИСТ НА ПРОДУКЦИЮ doTERRA (США)</t>
  </si>
  <si>
    <t>Продукция doTERRA</t>
  </si>
  <si>
    <t>Уход за полостью рта</t>
  </si>
  <si>
    <t>Root to Tip Serum/Питательная сыворотка "От корней до кончиков"</t>
  </si>
  <si>
    <t>HL</t>
  </si>
  <si>
    <t>БУСЫ ДЛИННЫЕ (КАМНИ: каулит, унакит, флюорит, медовый оникс тигровый глаз)</t>
  </si>
  <si>
    <t>БУСЫ ГЕМАТИТНЫЕ</t>
  </si>
  <si>
    <t>00273</t>
  </si>
  <si>
    <t>HS</t>
  </si>
  <si>
    <t>БУСЫ КОРОТКИЕ (КАМНИ: каулит, унакит, флюорит, медовый оникс тигровый глаз)</t>
  </si>
  <si>
    <t>00274</t>
  </si>
  <si>
    <t>TG 171</t>
  </si>
  <si>
    <t>МИЛАН  Титановый браслет со вставками ( магнит, германий, биокерамика)</t>
  </si>
  <si>
    <t>00275</t>
  </si>
  <si>
    <t>TG 202</t>
  </si>
  <si>
    <t>Титановый браслет со вставками ( магнит, германий, биокерамика)</t>
  </si>
  <si>
    <t>00276</t>
  </si>
  <si>
    <t>TG 218</t>
  </si>
  <si>
    <t>00277</t>
  </si>
  <si>
    <t>TGB 86</t>
  </si>
  <si>
    <t>00278</t>
  </si>
  <si>
    <t>TGL 1</t>
  </si>
  <si>
    <t>БРАСЛЕТЫ ТИТАНОВЫЕ  СО ВСТАВКАМИ</t>
  </si>
  <si>
    <t>00279</t>
  </si>
  <si>
    <t>Т 154</t>
  </si>
  <si>
    <t>Браслет титановый</t>
  </si>
  <si>
    <t xml:space="preserve">Браслет титановый   </t>
  </si>
  <si>
    <t>00280</t>
  </si>
  <si>
    <t>T 200</t>
  </si>
  <si>
    <t>00281</t>
  </si>
  <si>
    <t>T 201</t>
  </si>
  <si>
    <r>
      <t>ЛЮДОВИК</t>
    </r>
    <r>
      <rPr>
        <sz val="12"/>
        <rFont val="Times New Roman"/>
        <family val="1"/>
        <charset val="204"/>
      </rPr>
      <t xml:space="preserve"> Браслет титановый (позолота)     </t>
    </r>
  </si>
  <si>
    <t>00282</t>
  </si>
  <si>
    <t>FG 3</t>
  </si>
  <si>
    <t>Браслет стальной</t>
  </si>
  <si>
    <t>FGB 216</t>
  </si>
  <si>
    <t>FG 1128</t>
  </si>
  <si>
    <t>FG 3501</t>
  </si>
  <si>
    <t>FG TP</t>
  </si>
  <si>
    <r>
      <t>СТРЕЛЕЦ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</si>
  <si>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r>
      <t>ОРИОН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   </t>
    </r>
    <r>
      <rPr>
        <b/>
        <sz val="12"/>
        <rFont val="Times New Roman"/>
        <family val="1"/>
        <charset val="204"/>
      </rPr>
      <t xml:space="preserve">  </t>
    </r>
  </si>
  <si>
    <t>FGВ 105</t>
  </si>
  <si>
    <r>
      <t xml:space="preserve">АНДЕРСЕН </t>
    </r>
    <r>
      <rPr>
        <sz val="12"/>
        <rFont val="Times New Roman"/>
        <family val="1"/>
        <charset val="204"/>
      </rPr>
      <t>Браслет стальной (с черным ионным покрытием, 4 вставки)</t>
    </r>
  </si>
  <si>
    <r>
      <t>ФЕЛИЦИЯ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  <r>
      <rPr>
        <b/>
        <sz val="12"/>
        <rFont val="Times New Roman"/>
        <family val="1"/>
        <charset val="204"/>
      </rPr>
      <t xml:space="preserve">      </t>
    </r>
    <r>
      <rPr>
        <sz val="12"/>
        <rFont val="Times New Roman"/>
        <family val="1"/>
        <charset val="204"/>
      </rPr>
      <t xml:space="preserve">             </t>
    </r>
  </si>
  <si>
    <r>
      <t>АФРОДИТА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</si>
  <si>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r>
      <t>ЛОРД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</si>
  <si>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r>
      <t>АВСТРИЯ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</si>
  <si>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t>СТАЛЬНЫЕ БРАСЛЕТЫ С ЧЁРНЫМ ИОННЫМ ПОКРЫТИЕМ</t>
  </si>
  <si>
    <r>
      <rPr>
        <b/>
        <sz val="12"/>
        <rFont val="Times New Roman"/>
        <family val="1"/>
        <charset val="204"/>
      </rPr>
      <t>ГАРИБАЛЬДИ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</si>
  <si>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00181</t>
  </si>
  <si>
    <t>F 12</t>
  </si>
  <si>
    <r>
      <rPr>
        <b/>
        <sz val="12"/>
        <rFont val="Times New Roman"/>
        <family val="1"/>
        <charset val="204"/>
      </rPr>
      <t>ЛЕДИ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</si>
  <si>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rPr>
        <b/>
        <sz val="12"/>
        <rFont val="Times New Roman"/>
        <family val="1"/>
        <charset val="204"/>
      </rPr>
      <t>ВЕБСТЕР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</si>
  <si>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ЦЕЗАРЬ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</si>
  <si>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r>
      <t>РУСАЛКА</t>
    </r>
    <r>
      <rPr>
        <sz val="12"/>
        <rFont val="Times New Roman"/>
        <family val="1"/>
        <charset val="204"/>
      </rPr>
      <t xml:space="preserve"> Браслет стальной (родий, позолота)</t>
    </r>
  </si>
  <si>
    <t>F 382 C</t>
  </si>
  <si>
    <r>
      <t>ЛИЛИЯ РОДИУМ</t>
    </r>
    <r>
      <rPr>
        <sz val="12"/>
        <rFont val="Times New Roman"/>
        <family val="1"/>
        <charset val="204"/>
      </rPr>
      <t xml:space="preserve"> Браслет стальной (родий)                                                          </t>
    </r>
    <r>
      <rPr>
        <b/>
        <sz val="12"/>
        <rFont val="Times New Roman"/>
        <family val="1"/>
        <charset val="204"/>
      </rPr>
      <t xml:space="preserve">  </t>
    </r>
  </si>
  <si>
    <t>F 1105</t>
  </si>
  <si>
    <t>H 23</t>
  </si>
  <si>
    <t xml:space="preserve">Браслет стальной     </t>
  </si>
  <si>
    <t>NEW 4A</t>
  </si>
  <si>
    <t>FGВ 2113</t>
  </si>
  <si>
    <t>TP</t>
  </si>
  <si>
    <r>
      <rPr>
        <b/>
        <sz val="12"/>
        <rFont val="Times New Roman"/>
        <family val="1"/>
        <charset val="204"/>
      </rPr>
      <t>ТРИПЛ</t>
    </r>
    <r>
      <rPr>
        <sz val="12"/>
        <rFont val="Times New Roman"/>
        <family val="1"/>
        <charset val="204"/>
      </rPr>
      <t xml:space="preserve">  Браслет стальной  (родий, позолота)     </t>
    </r>
  </si>
  <si>
    <t>Акупунктурные стельки с магнитами (мужские, универсальный размер)</t>
  </si>
  <si>
    <t>00177</t>
  </si>
  <si>
    <t>Акупунктурные стельки с магнитами (женские, универсальный размер)</t>
  </si>
  <si>
    <t>00176</t>
  </si>
  <si>
    <t>Акупунктурные стельки с магнитами (женские, размер  37 - 38)</t>
  </si>
  <si>
    <t>Акупунктурные стельки с магнитами женские, широкие</t>
  </si>
  <si>
    <t>00175</t>
  </si>
  <si>
    <t>ZS</t>
  </si>
  <si>
    <t>Средство от курения</t>
  </si>
  <si>
    <t xml:space="preserve">Притяжение здоровья и красоты 2017 г.                                                 </t>
  </si>
  <si>
    <t>Повязка для шеи</t>
  </si>
  <si>
    <t>Повязка на пояс 50 дюймов</t>
  </si>
  <si>
    <t>3069/0</t>
  </si>
  <si>
    <t>Бальзам увлажняющий С ГИАЛУРОНОВОЙ КИСЛОТОЙ 50/75 мл</t>
  </si>
  <si>
    <t>3100/0</t>
  </si>
  <si>
    <t>ФИТОБАЛЬЗАМ с антиоксидантным комплексом 50/75 мл</t>
  </si>
  <si>
    <t>3102/0</t>
  </si>
  <si>
    <t>ФЕРМЕНТАТИВНЫЙ пилинг с папаином 50/75 мл</t>
  </si>
  <si>
    <t>3239/0</t>
  </si>
  <si>
    <t>Бальзам для КОРРЕКЦИИ ОВАЛА лица 50/75 мл</t>
  </si>
  <si>
    <t>МАСКА  КУРОРТНАЯ с целебными сопочными грязями</t>
  </si>
  <si>
    <t>00366</t>
  </si>
  <si>
    <t>КРЕМ РЕГЕНЕРИРУЮЩИЙ COLLAGEN PREMIUM</t>
  </si>
  <si>
    <t>00451</t>
  </si>
  <si>
    <t>Бальзам ШИСЕЙКАН (в диспенсере)</t>
  </si>
  <si>
    <t>00468</t>
  </si>
  <si>
    <t>ВОССТАНАВЛИВАЮЩАЯ МАСКА SILK BIO</t>
  </si>
  <si>
    <t>Идеи подарков</t>
  </si>
  <si>
    <t>набор</t>
  </si>
  <si>
    <t>Набор Сияние молодости</t>
  </si>
  <si>
    <t>00615</t>
  </si>
  <si>
    <t>Тональный крем-уход для всех типов кожи</t>
  </si>
  <si>
    <t>18 мл</t>
  </si>
  <si>
    <t>00616</t>
  </si>
  <si>
    <t>Губная помада "Чарующий кристалл"</t>
  </si>
  <si>
    <t>00617</t>
  </si>
  <si>
    <t>Губная помада "Пленительный кристалл"</t>
  </si>
  <si>
    <t>00618</t>
  </si>
  <si>
    <t>Губная помада "Великолепный кристалл"</t>
  </si>
  <si>
    <t>00619</t>
  </si>
  <si>
    <t>Губная помада "Роскошный кристалл"</t>
  </si>
  <si>
    <t>Питательная помада - Барбарис</t>
  </si>
  <si>
    <t>Питательная помада - Божоле</t>
  </si>
  <si>
    <t>Питательная помада - Спелая вишня</t>
  </si>
  <si>
    <t>Питательная помада - Слива</t>
  </si>
  <si>
    <t>Питательная помада - Розовый пион</t>
  </si>
  <si>
    <t>Питательная помада - Гавайский цветок</t>
  </si>
  <si>
    <t>Питательная помада - Гранат</t>
  </si>
  <si>
    <t>00620</t>
  </si>
  <si>
    <t>Блеск для губ (Diamond pink)</t>
  </si>
  <si>
    <t>00621</t>
  </si>
  <si>
    <t>Блеск для губ (Diamond beige)</t>
  </si>
  <si>
    <t>00622</t>
  </si>
  <si>
    <t>Суперматовая жидкая помада (Коралловый)</t>
  </si>
  <si>
    <t>5,5 г</t>
  </si>
  <si>
    <t>00623</t>
  </si>
  <si>
    <t>Суперматовая жидкая помада (Пепельно-розовый)</t>
  </si>
  <si>
    <t>00624</t>
  </si>
  <si>
    <t>Суперматовая жидкая помада (Нежно-розовый)</t>
  </si>
  <si>
    <t>Тушь - Ночная фиалка (PUSH UP - эффект)</t>
  </si>
  <si>
    <t>Тени для век "Розовый кварц"</t>
  </si>
  <si>
    <t>Тени-основа "Естественный"</t>
  </si>
  <si>
    <t>Карандаш для контура глаз  - Серый</t>
  </si>
  <si>
    <t>Уход для ногтей - "Алмазная мозаика"</t>
  </si>
  <si>
    <t>01801</t>
  </si>
  <si>
    <t>Бальзам косметический</t>
  </si>
  <si>
    <t>Энергия моря</t>
  </si>
  <si>
    <t>01802</t>
  </si>
  <si>
    <t xml:space="preserve">Крем для сухой кожи </t>
  </si>
  <si>
    <t>01803</t>
  </si>
  <si>
    <t>Питательный крем</t>
  </si>
  <si>
    <t>01804</t>
  </si>
  <si>
    <t xml:space="preserve">Регенирирующий крем </t>
  </si>
  <si>
    <t>01805</t>
  </si>
  <si>
    <t xml:space="preserve">Увлажняющий крем </t>
  </si>
  <si>
    <t>01806</t>
  </si>
  <si>
    <t xml:space="preserve">Ночной крем </t>
  </si>
  <si>
    <t>01807</t>
  </si>
  <si>
    <t xml:space="preserve">Крем баланс </t>
  </si>
  <si>
    <t>01808</t>
  </si>
  <si>
    <t xml:space="preserve">Крем от морщин вокруг глаз </t>
  </si>
  <si>
    <t>01809</t>
  </si>
  <si>
    <t xml:space="preserve">Коллагеновый крем </t>
  </si>
  <si>
    <t>01810</t>
  </si>
  <si>
    <t xml:space="preserve">Косметические сливки </t>
  </si>
  <si>
    <t>01811</t>
  </si>
  <si>
    <t>Маска регенерирующая</t>
  </si>
  <si>
    <t>01812</t>
  </si>
  <si>
    <t>Маска омолаживающая</t>
  </si>
  <si>
    <t>01813</t>
  </si>
  <si>
    <t>Маска питательная</t>
  </si>
  <si>
    <t>01814</t>
  </si>
  <si>
    <t>Маска грязевая</t>
  </si>
  <si>
    <t>01815</t>
  </si>
  <si>
    <t>Маска глиняная</t>
  </si>
  <si>
    <t>01816</t>
  </si>
  <si>
    <t>Косметическое молочко</t>
  </si>
  <si>
    <t>01817</t>
  </si>
  <si>
    <t>Биотоник</t>
  </si>
  <si>
    <t>01818</t>
  </si>
  <si>
    <t xml:space="preserve">Лосьон очищающий </t>
  </si>
  <si>
    <t>01819</t>
  </si>
  <si>
    <t xml:space="preserve">Крем для рук </t>
  </si>
  <si>
    <t>01820</t>
  </si>
  <si>
    <t xml:space="preserve">Гель косметический </t>
  </si>
  <si>
    <t>01821</t>
  </si>
  <si>
    <t xml:space="preserve">Крем — йогурт </t>
  </si>
  <si>
    <t>01822</t>
  </si>
  <si>
    <t>Востанавливающий крем</t>
  </si>
  <si>
    <t>01823</t>
  </si>
  <si>
    <t>Колагеновый крем</t>
  </si>
  <si>
    <t>01824</t>
  </si>
  <si>
    <t>Крем для проблемной кожи</t>
  </si>
  <si>
    <t>01825</t>
  </si>
  <si>
    <t xml:space="preserve">Крем от морщин </t>
  </si>
  <si>
    <t>01826</t>
  </si>
  <si>
    <t>Увлажняющий крем</t>
  </si>
  <si>
    <t>01827</t>
  </si>
  <si>
    <t>Крем для нежного ухода вокруг глаз</t>
  </si>
  <si>
    <t>01828</t>
  </si>
  <si>
    <t>Крем для эффективного ухода за ногами</t>
  </si>
  <si>
    <t>01829</t>
  </si>
  <si>
    <t>Крем регенерирующий</t>
  </si>
  <si>
    <t>01830</t>
  </si>
  <si>
    <t xml:space="preserve">Крем для пяток </t>
  </si>
  <si>
    <t>01831</t>
  </si>
  <si>
    <t>Крем с морским коллагеном</t>
  </si>
  <si>
    <t>01832</t>
  </si>
  <si>
    <t>Крем от морщин</t>
  </si>
  <si>
    <t>01833</t>
  </si>
  <si>
    <t>Крем увлажняющий</t>
  </si>
  <si>
    <t>01834</t>
  </si>
  <si>
    <t>Крем ночной</t>
  </si>
  <si>
    <t>01835</t>
  </si>
  <si>
    <t>Крем для ухода вокруг глаз</t>
  </si>
  <si>
    <t>01836</t>
  </si>
  <si>
    <t>Крем питательный</t>
  </si>
  <si>
    <t>01837</t>
  </si>
  <si>
    <t>01838</t>
  </si>
  <si>
    <t>Крем для лица</t>
  </si>
  <si>
    <t>01839</t>
  </si>
  <si>
    <t>Крем регенерирующий - Форте</t>
  </si>
  <si>
    <t>01840</t>
  </si>
  <si>
    <t>Крем коллагеновый - Форте</t>
  </si>
  <si>
    <t>01841</t>
  </si>
  <si>
    <t>Крем для сухой кожи - Форте</t>
  </si>
  <si>
    <t>01842</t>
  </si>
  <si>
    <t>Крем от морщин - Форте</t>
  </si>
  <si>
    <t>01843</t>
  </si>
  <si>
    <t xml:space="preserve">Крем для нежного ухода вокруг глаз - Форте </t>
  </si>
  <si>
    <t>01844</t>
  </si>
  <si>
    <t>Кальций цитрат «Крымский» 120 табл.</t>
  </si>
  <si>
    <t>60 г</t>
  </si>
  <si>
    <t>Кальций</t>
  </si>
  <si>
    <t>01845</t>
  </si>
  <si>
    <t>Кальций цитрат «Крымский» 60 табл.</t>
  </si>
  <si>
    <t>30 г</t>
  </si>
  <si>
    <t>Продукция ПANTIKA</t>
  </si>
  <si>
    <t>ПРАЙС-ЛИСТ НА ПРОДУКЦИЮ ПANTIKA (РОССИЯ)</t>
  </si>
  <si>
    <t xml:space="preserve">Helix pomatiaс - Линия с улиточным муцином </t>
  </si>
  <si>
    <t>Squalus acanthias - Линия с маслом акулы</t>
  </si>
  <si>
    <t>Batoidea - линия с маслом ската</t>
  </si>
  <si>
    <t>Sneil collagen -Линия с улиточным коллагеном</t>
  </si>
  <si>
    <r>
      <t>АВСТРИЯ - ТРИО</t>
    </r>
    <r>
      <rPr>
        <sz val="12"/>
        <rFont val="Times New Roman"/>
        <family val="1"/>
        <charset val="204"/>
      </rPr>
      <t xml:space="preserve"> Браслет титановый (родий, позолота, три тона)</t>
    </r>
    <r>
      <rPr>
        <b/>
        <sz val="12"/>
        <rFont val="Times New Roman"/>
        <family val="1"/>
        <charset val="204"/>
      </rPr>
      <t xml:space="preserve">     </t>
    </r>
  </si>
  <si>
    <r>
      <t>КАИР</t>
    </r>
    <r>
      <rPr>
        <sz val="12"/>
        <rFont val="Times New Roman"/>
        <family val="1"/>
        <charset val="204"/>
      </rPr>
      <t xml:space="preserve"> Браслет стальной (с черным ионным покрытием, 4 вставки)</t>
    </r>
  </si>
  <si>
    <r>
      <t>ЛУКСОР</t>
    </r>
    <r>
      <rPr>
        <sz val="12"/>
        <rFont val="Times New Roman"/>
        <family val="1"/>
        <charset val="204"/>
      </rPr>
      <t xml:space="preserve"> Браслет стальной (с черным ионным покрытием)</t>
    </r>
  </si>
  <si>
    <t>00132</t>
  </si>
  <si>
    <t>TG 5</t>
  </si>
  <si>
    <t>00174</t>
  </si>
  <si>
    <t>FВ 2114</t>
  </si>
  <si>
    <t>01846</t>
  </si>
  <si>
    <t>Крем после бритья с экстрактом женьшеня</t>
  </si>
  <si>
    <t>Женьшеневый шёлк</t>
  </si>
  <si>
    <t>01847</t>
  </si>
  <si>
    <t>Крем для рук с экстрактом женьшеня</t>
  </si>
  <si>
    <t>01848</t>
  </si>
  <si>
    <t>Крем после депиляции с экстрактом женьшеня</t>
  </si>
  <si>
    <t>флакон</t>
  </si>
  <si>
    <t>FAMILY PHYSICIAN KIT / Семейный набор "Домашняя аптечка", смеси и чистые эфирные масла: "Лаванда", "Лимон", "Перечная мята", "Чайное дерево", "Орегано", "Ладан", "Глубокая синева", "Дыхание", "Дзен Пищеварения", " На страже"</t>
  </si>
  <si>
    <t>INTRODUCTION TO ESSENTIAL OILS KIT / Набор чистых эфирных масел "Ознакомительный": "Лимон", "Лаванда", "Перечная мята"</t>
  </si>
  <si>
    <t>ТОUCH KIT/ Набор смесей эфирных масел в роллерах «Прикосновениие dōTERRA»: "Дыхание", "Глубокая синева", "Дзен пищеварения", "Ладан", "На страже", "Чайное дерево", "Лаванда", "Орегано", "Перечная мята"</t>
  </si>
  <si>
    <t>00530</t>
  </si>
  <si>
    <t>00479</t>
  </si>
  <si>
    <t>Гель-бальзам ДВОЙНОГО ДЕЙСТВИЯ</t>
  </si>
  <si>
    <t>00010</t>
  </si>
  <si>
    <t>Берн™ (80)</t>
  </si>
  <si>
    <t>00011</t>
  </si>
  <si>
    <t>Про-ТФ Шоколадный™, 897г.</t>
  </si>
  <si>
    <t>00535</t>
  </si>
  <si>
    <t>Иммуностимулирующий крем IMMUNITY+</t>
  </si>
  <si>
    <t>00531</t>
  </si>
  <si>
    <t>Пластифицирующая маска с экстрактом черники</t>
  </si>
  <si>
    <t>00532</t>
  </si>
  <si>
    <t>Пластифицирующая криогенная маска со спирулиной</t>
  </si>
  <si>
    <t>01849</t>
  </si>
  <si>
    <t>Крем для лица с экстрактом женьшеня</t>
  </si>
  <si>
    <t>01850</t>
  </si>
  <si>
    <t>Крем для ухода вокруг глаз с экстрактом женьшеня</t>
  </si>
  <si>
    <t>Этот файл - одновременно прайс-лист НатурКонс, калькулятор и файл заказа</t>
  </si>
  <si>
    <t>Заказ в НатурКонс (Санкт-Петербург, Невский пр, 35, "Большой Гостиный Двор")</t>
  </si>
  <si>
    <t>e-mail: internet-shop@naturcons.com</t>
  </si>
  <si>
    <t>https://naturcons.com</t>
  </si>
  <si>
    <t>ПРАЙС-ЛИСТ НА КОМПЛЕКСНЫЕ ПРОГРАММЫ НАТУРКОНС</t>
  </si>
  <si>
    <t>(тел, skype)</t>
  </si>
  <si>
    <t>Лосьон ТОНИЗИРУЮЩИЙ для СУХОЙ и НОРМАЛЬНОЙ кожи с пептидами шелка и женьшенем</t>
  </si>
  <si>
    <t>Гель ТОНИЗИРУЮЩИЙ с антиоксидантным комплексом</t>
  </si>
  <si>
    <t>00536</t>
  </si>
  <si>
    <t>ГИДРООЛЬ ПОЛИСАХАРИДНЫЙ крем</t>
  </si>
  <si>
    <t>Гидрогель ЛАВАНДОВЫЙ</t>
  </si>
  <si>
    <t>00537</t>
  </si>
  <si>
    <t>КРЕМ-ГЕЛЬ ОХЛАЖДАЮЩИЙ ДЛЯ НОГ</t>
  </si>
  <si>
    <t>ПОЛИВИТАМИННЫЙ бальзам</t>
  </si>
  <si>
    <t>00538</t>
  </si>
  <si>
    <t>Крем МИОРЕЛАКСАНТ с босвелиевыми кислотами</t>
  </si>
  <si>
    <t>ГЕЛЬ-КОРРЕКТОР для устранения ОТЕКОВ под глазами</t>
  </si>
  <si>
    <t>Ночная УВЛАЖНЯЮЩАЯ МАСКА</t>
  </si>
  <si>
    <t>00540</t>
  </si>
  <si>
    <t>МАСЛО ДЛЯ ЗАГАРА</t>
  </si>
  <si>
    <t>00570</t>
  </si>
  <si>
    <t>ТРЕХНЕДЕЛЬНЫЙ НАБОР "СИЛУЭТ"</t>
  </si>
  <si>
    <t>Набор "ИКРА"</t>
  </si>
  <si>
    <t>Набор ПЛАСТИФИЦИРУЮЩИЕ МАСКИ</t>
  </si>
  <si>
    <t>Набор  "NUDE"</t>
  </si>
  <si>
    <t>Набор "ЛУННАЯ ТРОПА"</t>
  </si>
  <si>
    <t>Набор "МОРСКОЙ БРИЗ"</t>
  </si>
  <si>
    <t>00625</t>
  </si>
  <si>
    <t>Крем-тон ELIXIR</t>
  </si>
  <si>
    <t>33 г</t>
  </si>
  <si>
    <t>Универсальная компактная пудра - холодный фарфоровый</t>
  </si>
  <si>
    <t>Универсальная компактная пудра - теплый бежевый</t>
  </si>
  <si>
    <t>Румяна-пудра в шариках - Солнечный луч</t>
  </si>
  <si>
    <t>Кремовый консилер с кистью - Натуральный</t>
  </si>
  <si>
    <t>00627</t>
  </si>
  <si>
    <t>Подводка для глаз "Deep Liner"</t>
  </si>
  <si>
    <t>4,7 г</t>
  </si>
  <si>
    <t>00626</t>
  </si>
  <si>
    <t>СЫВОРОТКА МОНА</t>
  </si>
  <si>
    <t>4020829052291</t>
  </si>
  <si>
    <t>00969</t>
  </si>
  <si>
    <t>4020829054806</t>
  </si>
  <si>
    <t>Бальзам для тела "Лимон и Лемонграсс" 145 мл + Крем-бальзам для душа "Лимон и Лемонграсс" 30 мл</t>
  </si>
  <si>
    <t>42333623</t>
  </si>
  <si>
    <t>4020829006720</t>
  </si>
  <si>
    <t>Крем для лица "Мелисса" (Melissen Tagescreme) 30 мл + Крем для кожи вокруг глаз (Augencreme) 2,5 мл</t>
  </si>
  <si>
    <t>42333555</t>
  </si>
  <si>
    <t>Лосьон для ног тонизирующий (Beintonikum)   100 мл + Крем-бальзам для душа "Лимон и Лемонграсс" 30 мл</t>
  </si>
  <si>
    <t>00979</t>
  </si>
  <si>
    <t>Лосьон для ног тонизирующий (Beintonikum) 10 мл</t>
  </si>
  <si>
    <t>Лосьон для ног тонизирующий (Beintonikum)   30 мл</t>
  </si>
  <si>
    <t>Лосьон для тела после загара (Nach der Sonne) 100 мл + Крем-бальзам для душа "Лимон и Лемонграсс" 30 мл</t>
  </si>
  <si>
    <t>00974</t>
  </si>
  <si>
    <t>4020829034587</t>
  </si>
  <si>
    <t>Масло для тела с вытяжкой из торфа и лавандой (Moor Lavendel Pflegeöl)   30 мл</t>
  </si>
  <si>
    <t>00992</t>
  </si>
  <si>
    <t>Мыло туалетное твердое "Лаванда" Dr.Hauschka</t>
  </si>
  <si>
    <t>00993</t>
  </si>
  <si>
    <t>Набор Dr.Hauschka для тела "Спортивный характер"</t>
  </si>
  <si>
    <t>00994</t>
  </si>
  <si>
    <t>Набор Dr.Hauschka для тела "Стройность фигуры"</t>
  </si>
  <si>
    <t>00995</t>
  </si>
  <si>
    <t>4020829056930</t>
  </si>
  <si>
    <t xml:space="preserve">Набор для тела "Душевное тепло" </t>
  </si>
  <si>
    <t>Регенерирующая сыворотка (Regeneration Tag und Nachtserum) 30 мл</t>
  </si>
  <si>
    <t>Регенерирующий крем для кожи вокруг глаз 15 мл</t>
  </si>
  <si>
    <t>Регенерирующий крем для шеи и зоны декольте 40 мл</t>
  </si>
  <si>
    <t>4020829049642</t>
  </si>
  <si>
    <t>00996</t>
  </si>
  <si>
    <t>Регенерирующий крем для рук (Regeneration Handbalsam)   5 мл (пробник)</t>
  </si>
  <si>
    <t>00997</t>
  </si>
  <si>
    <t>4020829049680</t>
  </si>
  <si>
    <t>Регенерирующий крем для рук (Regeneration Handbalsam)  15 мл</t>
  </si>
  <si>
    <t>Регенерирующий лосьон для тела 150 мл</t>
  </si>
  <si>
    <t>00998</t>
  </si>
  <si>
    <t>Регенерирующий лосьон для тела (Regeneration Korperbalsam)   40 мл</t>
  </si>
  <si>
    <t>Средство для ванн с торфом и лавандой (Moor Lavendel Bad) 10 мл (пробник)</t>
  </si>
  <si>
    <t xml:space="preserve">Тоник для проблемной кожи 100 мл + Сыворотка для ночного ухода (Nachtserum) 2,5 </t>
  </si>
  <si>
    <t>Увлажняющее молочко для лица 30 мл + Крем для кожи вокруг глаз (Augencreme) 2,5 мл</t>
  </si>
  <si>
    <t>2089681700001</t>
  </si>
  <si>
    <t>Помада для губ 15 светло-шоколадная орхидея (Lipstick 15 bee orchid)   4,1 г</t>
  </si>
  <si>
    <t>Тушь для ресниц  объёмная 01 чёрная (Volume Mascara 01 black) 3 мл</t>
  </si>
  <si>
    <t>Бальзам для тела "Лимон и Лемонграсс" (Zitronen Lemongrass Körpermilch) 5 мл (саше)</t>
  </si>
  <si>
    <t>Крем для лица "Роза лайт" (Rosen Tagescreme)    1,5 мл (саше)</t>
  </si>
  <si>
    <t>4020829016224</t>
  </si>
  <si>
    <t>4020829047709</t>
  </si>
  <si>
    <t>4020829015043</t>
  </si>
  <si>
    <t>4020829051188</t>
  </si>
  <si>
    <t>4020829057616</t>
  </si>
  <si>
    <t>4020829052352</t>
  </si>
  <si>
    <t>4020829047716</t>
  </si>
  <si>
    <t>4020829047747</t>
  </si>
  <si>
    <t>4020829049772</t>
  </si>
  <si>
    <t>4020829042490</t>
  </si>
  <si>
    <t>4020829042421</t>
  </si>
  <si>
    <t>4020829042407</t>
  </si>
  <si>
    <t>4020829042476</t>
  </si>
  <si>
    <t>4020829042445</t>
  </si>
  <si>
    <t>4020829042384</t>
  </si>
  <si>
    <t>00964</t>
  </si>
  <si>
    <t>4020829056589</t>
  </si>
  <si>
    <t>Набор-палетка декоративной косметики "Dr.Hauschka"</t>
  </si>
  <si>
    <t>FG 13</t>
  </si>
  <si>
    <t>КЕНИЯ Браслет стальной (родий, позолота)</t>
  </si>
  <si>
    <t xml:space="preserve">ВАЛЕНТИНА Браслет стальной (родий, позолота)    </t>
  </si>
  <si>
    <t xml:space="preserve">ЦЕЗАРЬ Браслет стальной (родий, позолота)   </t>
  </si>
  <si>
    <t>ЦЕЗАРЬ Браслет стальной (родий, позолота) NEW</t>
  </si>
  <si>
    <t xml:space="preserve">РУСАЛКА Браслет стальной (родий, позолота)     </t>
  </si>
  <si>
    <t>СУЛТАН Браслет стальной (позолота)</t>
  </si>
  <si>
    <t>АФИНА Браслет стальной (родий, позолота)</t>
  </si>
  <si>
    <t>ГАБРИЭЛЬ Браслет стальной (родий, позолота)</t>
  </si>
  <si>
    <t>ФИЛИЦИЯ Браслет стальной (родий, позолота)</t>
  </si>
  <si>
    <t>ЛУЧИАНО Браслет стальной (родий, позолота)</t>
  </si>
  <si>
    <t>НИКОЛЕТТА Браслет стальной (родий, позолота)</t>
  </si>
  <si>
    <t>КОНКУР Браслет стальной (родий)</t>
  </si>
  <si>
    <t>МАКСВЕЛЛ Браслет стальной (родий, позолота)</t>
  </si>
  <si>
    <t>АЙРИН Браслет стальной (родий, позолота)</t>
  </si>
  <si>
    <t>ФАРХАД Браслет стальной (родий, позолота)</t>
  </si>
  <si>
    <t xml:space="preserve">TRIPLE Браслет стальной (родий, позолота) </t>
  </si>
  <si>
    <t>01901</t>
  </si>
  <si>
    <t>Ассорти №44, 3 вкуса, БЕЗ САХАРА, на Виноградном соке Вкусы: * Виноград с кардамоном, * Курага со льном, * Чернослив с рожью</t>
  </si>
  <si>
    <t>240 гр.</t>
  </si>
  <si>
    <t>Натуральные сладости из Крыма - АССОРТИ</t>
  </si>
  <si>
    <t>01902</t>
  </si>
  <si>
    <t>Ассорти №45, 3 вкуса, БЕЗ САХАРА, на Виноградном соке Вкусы: * Виноград с грушей, * Виноградное парфе * Виноград со льном</t>
  </si>
  <si>
    <t>01903</t>
  </si>
  <si>
    <t>Ассорти, 2 вкуса, "Ливадия", БЕЗ САХАРА Вкусы: * курага со льном * виноград со льном</t>
  </si>
  <si>
    <t>130 гр.</t>
  </si>
  <si>
    <t>01904</t>
  </si>
  <si>
    <t>Ассорти, 2 вкуса, "Алушта", БЕЗ САХАРА Вкусы: * виноградный ролл * виноградно-грушевый</t>
  </si>
  <si>
    <t>01905</t>
  </si>
  <si>
    <t>Ассорти, 2 вкуса, "Евпатория", БЕЗ САХАРА Вкусы: * виноград с кардамоном * виноградный с морковью</t>
  </si>
  <si>
    <t>01963</t>
  </si>
  <si>
    <t>Ассорти, 2 вкуса, "Санкт-Петербург, Храм Спаса", БЕЗ САХАРА Вкусы: * Финик с кунжутом *  Виноград со льном</t>
  </si>
  <si>
    <t>01906</t>
  </si>
  <si>
    <t>Упаковка блистер</t>
  </si>
  <si>
    <t>01907</t>
  </si>
  <si>
    <t>Фито Линия "Яблоко с Анисом" БЕЗ ОРЕХОВ упаковка блистер</t>
  </si>
  <si>
    <t>Фито линия</t>
  </si>
  <si>
    <t>01964</t>
  </si>
  <si>
    <t>Фито Линия "Яблоко с Анисом" БЕЗ ОРЕХОВ</t>
  </si>
  <si>
    <t>75 гр.</t>
  </si>
  <si>
    <t>01908</t>
  </si>
  <si>
    <t>Фито Линия "Виноград с Гвоздикой" БЕЗ ОРЕХОВ упаковка блистер</t>
  </si>
  <si>
    <t>01965</t>
  </si>
  <si>
    <t>Фито Линия "Виноград с Гвоздикой" БЕЗ ОРЕХОВ</t>
  </si>
  <si>
    <t>01909</t>
  </si>
  <si>
    <t>Фито Линия "Имбирный Мохито" БЕЗ ОРЕХОВ упаковка блистер</t>
  </si>
  <si>
    <t>01966</t>
  </si>
  <si>
    <t>Фито Линия "Имбирный Мохито" БЕЗ ОРЕХОВ</t>
  </si>
  <si>
    <t>01910</t>
  </si>
  <si>
    <t>Фито Линия "Мускатель", Крымская Роза, БЕЗ ОРЕХОВ упаковка блистер</t>
  </si>
  <si>
    <t>01967</t>
  </si>
  <si>
    <t>Фито Линия "Мускатель", Крымская Роза, БЕЗ ОРЕХОВ</t>
  </si>
  <si>
    <t>01911</t>
  </si>
  <si>
    <t>Фито Линия "Крымская Сосна" БЕЗ ОРЕХОВ упаковка блистер - МАНГУЛ</t>
  </si>
  <si>
    <t>01958</t>
  </si>
  <si>
    <t>Фито Линия "Крымская Сосна" БЕЗ ОРЕХОВ</t>
  </si>
  <si>
    <t>01949</t>
  </si>
  <si>
    <t>Фито Линия "Фруктовый коктейль" БЕЗ ОРЕХОВ упаковка блистер</t>
  </si>
  <si>
    <t>01968</t>
  </si>
  <si>
    <t>Фито Линия "Фруктовый коктейль" БЕЗ ОРЕХОВ</t>
  </si>
  <si>
    <t>01950</t>
  </si>
  <si>
    <t>Фито Линия "Салгир” морковный пудинг" БЕЗ ОРЕХОВ упаковка блистер</t>
  </si>
  <si>
    <t>01959</t>
  </si>
  <si>
    <t>Фито Линия "Салгир” морковный пудинг" БЕЗ ОРЕХОВ</t>
  </si>
  <si>
    <t>01951</t>
  </si>
  <si>
    <t>Фито Линия "Митридат” шоколадный мусс" БЕЗ ОРЕХОВ упаковка блистер</t>
  </si>
  <si>
    <t>01960</t>
  </si>
  <si>
    <t>Фито Линия "Митридат” шоколадный мусс" БЕЗ ОРЕХОВ</t>
  </si>
  <si>
    <t>01961</t>
  </si>
  <si>
    <t>Фито Линия "Пряная слива" БЕЗ ОРЕХОВ упаковка блистер</t>
  </si>
  <si>
    <t>01962</t>
  </si>
  <si>
    <t>Фито Линия "Пряная слива" БЕЗ ОРЕХОВ</t>
  </si>
  <si>
    <t>01912</t>
  </si>
  <si>
    <t>Актив-Лайф "Био-Протеиновый десерт" Низко углеводный десерт, протеин 19%, с натуральными пробиотиками, без трансжиров</t>
  </si>
  <si>
    <t>Актив Лайф</t>
  </si>
  <si>
    <t>01913</t>
  </si>
  <si>
    <t>Актив-лайф "Курага со Льном"</t>
  </si>
  <si>
    <t>01954</t>
  </si>
  <si>
    <t>01914</t>
  </si>
  <si>
    <t>Актив-лайф "Виноград со Льном"</t>
  </si>
  <si>
    <t>01955</t>
  </si>
  <si>
    <t>01915</t>
  </si>
  <si>
    <t>Актив-лайф "Чернослив с Рожью"</t>
  </si>
  <si>
    <t>01956</t>
  </si>
  <si>
    <t>01952</t>
  </si>
  <si>
    <t>Актив-лайф "Коктебль" Финики с Кунжутом"</t>
  </si>
  <si>
    <t>01957</t>
  </si>
  <si>
    <t>01916</t>
  </si>
  <si>
    <t>Актив-лайф, упаковка блистер</t>
  </si>
  <si>
    <t>01917</t>
  </si>
  <si>
    <t>Каша Таврика, с Крымской розой, Без сахара</t>
  </si>
  <si>
    <t>250 гр.</t>
  </si>
  <si>
    <t>Льняные каши</t>
  </si>
  <si>
    <t>01918</t>
  </si>
  <si>
    <t>Каша Таврика, с Виноградом, Без сахара</t>
  </si>
  <si>
    <t>01919</t>
  </si>
  <si>
    <t>Каша Таврика, с Кэробом, Без сахара</t>
  </si>
  <si>
    <t>01920</t>
  </si>
  <si>
    <t>Каша Таврика, с Тыквой, Без сахара</t>
  </si>
  <si>
    <t>01921</t>
  </si>
  <si>
    <t>Каша Таврика, с Луком, Без сахара</t>
  </si>
  <si>
    <t>01922</t>
  </si>
  <si>
    <t>Крымский чай, "Лесной Аромат", Желудочный, дикорастущие травы, фито сбор</t>
  </si>
  <si>
    <t>25 гр.</t>
  </si>
  <si>
    <t>Крымские травы</t>
  </si>
  <si>
    <t>01923</t>
  </si>
  <si>
    <t>Крымский чай, "Солнечный Крым", Противопростудный, дикорастущие травы, фито сбор</t>
  </si>
  <si>
    <t>01924</t>
  </si>
  <si>
    <t>Крымский чай, "Горная свежесть", Успокаивающий, дикорастущие травы, фито сбор</t>
  </si>
  <si>
    <t>01925</t>
  </si>
  <si>
    <t>Крымский чай, "Источник здоровья", Антидиабетический, дикорастущие травы, фито сбор</t>
  </si>
  <si>
    <t>01926</t>
  </si>
  <si>
    <t>Крымский чай, "Крымская весна", Очищающий, дикорастущие травы, фито сбор</t>
  </si>
  <si>
    <t>01927</t>
  </si>
  <si>
    <t>Крымский чай, "Лазурный Крым", Имуностимулирующий, дикорастущие травы, фито сбор</t>
  </si>
  <si>
    <t>01928</t>
  </si>
  <si>
    <t>Крымский чай, "Мята", дикорастущие травы, фито сбор</t>
  </si>
  <si>
    <t>01953</t>
  </si>
  <si>
    <t>Крымский чай, «Лимонник крымский»", дикорастущие травы, фито сбор</t>
  </si>
  <si>
    <t>01929</t>
  </si>
  <si>
    <t>70 гр</t>
  </si>
  <si>
    <t>01930</t>
  </si>
  <si>
    <t>Иван-Чай слабозапеченый</t>
  </si>
  <si>
    <t>50 гр.</t>
  </si>
  <si>
    <t>Травяные чаи (Предгорья Алтая) - картонные коробки</t>
  </si>
  <si>
    <t>01931</t>
  </si>
  <si>
    <t>Иван-чай сильнозапеченый</t>
  </si>
  <si>
    <t>01932</t>
  </si>
  <si>
    <t>Вита</t>
  </si>
  <si>
    <t>01933</t>
  </si>
  <si>
    <t>Жива</t>
  </si>
  <si>
    <t>01934</t>
  </si>
  <si>
    <t>Лада</t>
  </si>
  <si>
    <t>01935</t>
  </si>
  <si>
    <t>Светобор</t>
  </si>
  <si>
    <t>01936</t>
  </si>
  <si>
    <t>Иван-чай с облепихой Дива</t>
  </si>
  <si>
    <t>01937</t>
  </si>
  <si>
    <t>Иван-чай с таволгой</t>
  </si>
  <si>
    <t>01938</t>
  </si>
  <si>
    <t>Иван-чай с баданом</t>
  </si>
  <si>
    <t>01939</t>
  </si>
  <si>
    <t>Чайные сборы на развес (травы собраны и обработаны вручную)</t>
  </si>
  <si>
    <t>10 гр</t>
  </si>
  <si>
    <t>01940</t>
  </si>
  <si>
    <t>Пастила Диетическая, БЕЗ САХАРА</t>
  </si>
  <si>
    <t>100 гр.</t>
  </si>
  <si>
    <t>Пастила «Традиции Белёва»</t>
  </si>
  <si>
    <t>01941</t>
  </si>
  <si>
    <t>Пастила Классическая</t>
  </si>
  <si>
    <t>01942</t>
  </si>
  <si>
    <t>Пастила с Вишней</t>
  </si>
  <si>
    <t>01943</t>
  </si>
  <si>
    <t>Пастила с Грецким орехом</t>
  </si>
  <si>
    <t>01944</t>
  </si>
  <si>
    <t>Пастила с Ежевикой</t>
  </si>
  <si>
    <t>01945</t>
  </si>
  <si>
    <t>Пастила с Клюквой</t>
  </si>
  <si>
    <t>01946</t>
  </si>
  <si>
    <t>Пастила с Корицей</t>
  </si>
  <si>
    <t>01947</t>
  </si>
  <si>
    <t>Пастила с Мёдом</t>
  </si>
  <si>
    <t>01948</t>
  </si>
  <si>
    <t>Пастила с Чёрной смородиной</t>
  </si>
  <si>
    <t>ПРАЙС-ЛИСТ НА ЭКОДЕСЕРТЫ И ЧАИ (Россия)</t>
  </si>
  <si>
    <t>Экодесерты и чаи</t>
  </si>
  <si>
    <t>Набор Red Grape</t>
  </si>
  <si>
    <t>Набор Детокс обновление</t>
  </si>
  <si>
    <t>00533</t>
  </si>
  <si>
    <t>00539</t>
  </si>
  <si>
    <t>MELISSA / Мелисса</t>
  </si>
  <si>
    <t>ROMAN CHAMOMILE / Римская ромашка</t>
  </si>
  <si>
    <t>Siberian Fir (Abies sibirica) / Пихта сибирская</t>
  </si>
  <si>
    <t>Immortelle / "Иммортель", Омолаживающая смесь масел, роллер</t>
  </si>
  <si>
    <t>ATHLETE'S KIT / Набор смесей и чистых эфирных масел "Комплект спортсмена": "Лаванда", "Чайное дерево", "Мята перечная", "Дыхание", "На страже" + Крем "Глубокая синева", набор в косметичке                                          </t>
  </si>
  <si>
    <t>Family Essentials Kit / Семейный набор «Домашняя аптечка», набор эфирных масел, 10 прод.</t>
  </si>
  <si>
    <t>DDR PRIME SOFTGELS ESSENTIAL OIL CELLULAR COMPLEX/" Клеточный комплекс ДИ ДИ Прайм"</t>
  </si>
  <si>
    <t>Slim &amp; Sassy TrimShake - Vanilla / Коктейль "Стройные и дерзкие", ванильный, 40 порций</t>
  </si>
  <si>
    <t>Slim &amp; Sassy TrimShake - Vanilla / Коктейль "Стройные и дерзкие", шоколадный, 40 порций</t>
  </si>
  <si>
    <t>Slim &amp; Sassy V Shake / Веганский коктейль "Стройные и дерзкие", 40 порций</t>
  </si>
  <si>
    <t>Slim &amp; Sassy® Metabolic Gum / "Стройные и дерзкие», метаболическая жевательная резинка</t>
  </si>
  <si>
    <t>32 шт.</t>
  </si>
  <si>
    <t>Slim &amp; Sassy / Метаболическая смесь масел"Стройные и дерзкие"</t>
  </si>
  <si>
    <t>Slim &amp; Sassy TrimShake 1 Chocolate + 1 Vanila / Комплект «Стройные и дерзкие», 4*15 мл. + 1 шоколадный, 1 ванильный коктейль </t>
  </si>
  <si>
    <t>Slim &amp; Sassy TrimShake 2 Chocolate  / Комплект «Стройные и дерзкие», 4*15 мл. + 2 шоколадных коктейля </t>
  </si>
  <si>
    <t>Slim &amp; Sassy TrimShake 2 Vanilla/ Комплект «Стройные и дерзкие», 4*15 мл. + 2 ванильных коктейля </t>
  </si>
  <si>
    <t>Slim &amp; Sassy® 2 V shakes / Комплект «Стройные и дерзкие», 4*15 мл. + 2 веганских коктейля </t>
  </si>
  <si>
    <t>Healing Hands Lotion/ Лосьон для рук "РОЗА"/ ФОНД "Исцеляющие руки"</t>
  </si>
  <si>
    <t>Lip Balm – Herbal / доТЕРРА СПА, питательный бальзам для губ «Травяной»</t>
  </si>
  <si>
    <t xml:space="preserve">dōTERRA Salon Essentials® Hair Care System / «dōTERRA® Салон Эссеншалс» Комплект для ухода за волосами, 4 продукта </t>
  </si>
  <si>
    <t>Одиночные эфирные масла</t>
  </si>
  <si>
    <t>Смеси эфирных масел</t>
  </si>
  <si>
    <t>Наборы эфирных масел</t>
  </si>
  <si>
    <t>Управление весом - коллекция Slim &amp; Sassy®</t>
  </si>
  <si>
    <t xml:space="preserve">Уход за лицом и телом - dōTERRA SPA </t>
  </si>
  <si>
    <t>Уход за волосами - dōTERRA Salon Essentials®</t>
  </si>
  <si>
    <t xml:space="preserve">Антивозрастной уход за кожей лица - Essential Skin Care </t>
  </si>
  <si>
    <t xml:space="preserve"> Универсальный уход кожей лица - Veráge™ </t>
  </si>
  <si>
    <t>Уход за пробл. кожей лица - HD Clear®</t>
  </si>
  <si>
    <t>Topical Blend / Смесь эфирных масел "ЧИСТОТА-HD", роллер</t>
  </si>
  <si>
    <t>dōTERRA On Guard® Sanitizing Mist / «На страже», санирующий увлажнитель</t>
  </si>
  <si>
    <t>27 мл</t>
  </si>
  <si>
    <t>On Guard Whitening Toothpaste Samples / Пробники отбеливающей зубной пасты "На страже"</t>
  </si>
  <si>
    <t>Touch On Guard / Защитная смесь "На страже", роллер</t>
  </si>
  <si>
    <t>Deep Blue /"Глубокая синева", смесь эфирных масел</t>
  </si>
  <si>
    <t>Deep Blue Polyphenol Complex®/ "Глубокая Синева" комплекс полифенолов</t>
  </si>
  <si>
    <t>Breathe Respiratory Drops / "Дыхание" леденцы</t>
  </si>
  <si>
    <t>Breathe VAPOR STICK / Ингалятор - карандаш «Дыхание»</t>
  </si>
  <si>
    <t>Breathe  RESPIRATORY BLEND / «Дыхание», смесь эфирных масел</t>
  </si>
  <si>
    <t>LAUNDRY DETERGENT / «На страже» Средство для стирки</t>
  </si>
  <si>
    <t>CLEANER CONCENTRATE / «На страже» Концентрированное чистящее средство</t>
  </si>
  <si>
    <t>AromaPro USB Diffuser / Диффузор "АромаПро USB"</t>
  </si>
  <si>
    <t>Дополнительная продукция/ Аксессуары</t>
  </si>
  <si>
    <t>Sample Vials, Set of Bottles / Набор бутылочек, из затемненного стекла</t>
  </si>
  <si>
    <t>12*2 мл</t>
  </si>
  <si>
    <t>Aura Pro Flower/ Аромакулон "Цветок"</t>
  </si>
  <si>
    <t>Aura Pro Tree of life/ Аромакулон "Древо жизни"</t>
  </si>
  <si>
    <t>Aura Pro Mandala/ Аромакулон "Мандала"</t>
  </si>
  <si>
    <t>Introduction to Essential Oils Kit (Beginner’s Trio) / Ознакомительный комплект эфирных масел для начинающих: Лимон, Лаванда, Перечная мята</t>
  </si>
  <si>
    <t>3*15 мл</t>
  </si>
  <si>
    <t>Cleanse &amp; Renew GX Assist® &amp; PB Assist+® / Комплект Очищение и Обновление, Джи-Экс Ассист и Пи-Би Ассист+</t>
  </si>
  <si>
    <t>dōTERRA® SPA Moisturizing Bath Bar 3-Pack/ СПА-комплект увлажняющего мыла</t>
  </si>
  <si>
    <t>3*113 г</t>
  </si>
  <si>
    <t xml:space="preserve">dōTERRA On Guard® Foaming Nahd Wash (Twin Pack Refill) / Мыло для рук «На страже», две упаковки для многоразового использования </t>
  </si>
  <si>
    <t xml:space="preserve">dōTERRA On Guard® Foaming Hand Wash (dōTERRA On Guard® Foaming Hand Wash With 2 Dispensers) / Комплект мыло для рук «На страже», одна упаковка для многоразового использования с двумя дозаторами, 473 мл + 2 диспенсера </t>
  </si>
  <si>
    <t>dōTERRA® SPA Hand &amp; Body Lotion 3-Pack / СПА-комплект лосьонов для рук и тела</t>
  </si>
  <si>
    <t>3*200 мл</t>
  </si>
  <si>
    <t>dōTERRA SPA Basics Kit / Базисный комплект доТЕРРА СПА</t>
  </si>
  <si>
    <t>Total dōTERRA SPA Kit / Полный комплект доТЕРРА СПА</t>
  </si>
  <si>
    <t>11 прод</t>
  </si>
  <si>
    <t>dōTERRA SPA Luxury Kit / Люкс-комплект доТЕРРА СПА</t>
  </si>
  <si>
    <t xml:space="preserve">WA Registration fee and a package of marketing literature / Регистрационный взнос и пакет маркетинговой литературы </t>
  </si>
  <si>
    <t xml:space="preserve">Family Essentials &amp; Beadlets Enrollment Kit / Регистрационный комплект с семейным набором и гранулами (Семейный набор "Домашняя аптечка", смеси и чистые эфирные масла: 10*5 мл.; 31570001; 31580001) + Пакет маркетинговой литературы </t>
  </si>
  <si>
    <t xml:space="preserve">Cleanse &amp; Restore Enrollment Kit / Регистрационный комплект очищение и уход (21480001; 34410001; 35110001 35040001; 35160001; 34280001; 35120001; 30120001) + Пакет маркетинговой литературы </t>
  </si>
  <si>
    <t xml:space="preserve">Emotional Aromatherapy Diffused Enrollment Kit / Регистрационный комплект с набором по эмоциональной ароматерапии (Набор из смесей эфирных масел "Эмоциональная ароматерапия" 6*5 мл.+ диффузор "Лепесток") + Пакет маркетинговой литературы </t>
  </si>
  <si>
    <t xml:space="preserve">Home Essentials Enrollment Kit / Регистрационный комплект с семейным набором (Семейный набор "Домашняя аптечка", смеси и чистые эфирные масла: 10*5мл. + диффузор "Лепесток")+Пакет маркетинговой литературы </t>
  </si>
  <si>
    <t>Регистрационные наборы</t>
  </si>
  <si>
    <t>Пробники и образцы</t>
  </si>
  <si>
    <t>On Guard Whitening Toothpaste Samples / "На страже" Отбеливающая зубная паста, пробник</t>
  </si>
  <si>
    <t>2 мл</t>
  </si>
  <si>
    <t>RUB SOOTHING LOTION/SAMPLES/«Глубокая синева» крем, пробник</t>
  </si>
  <si>
    <t>Shampoo and Conditioner Sample - 1 pack/Защитный шампунь и Смягчающий кондиционер, пробник</t>
  </si>
  <si>
    <t>105D.10</t>
  </si>
  <si>
    <t>Прайс-лист doTERRA (2018)</t>
  </si>
  <si>
    <t>Книга «400 правдивых историй о продукции doTERRA»</t>
  </si>
  <si>
    <t>201D</t>
  </si>
  <si>
    <t>Книга "250+ правдивых историй о продукции doTERRA"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</si>
</sst>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&quot;р.&quot;;\-#,##0&quot;р.&quot;"/>
    <numFmt numFmtId="164" formatCode="#,##0\ &quot;р.&quot;"/>
    <numFmt numFmtId="165" formatCode="#,##0_р_."/>
    <numFmt numFmtId="166" formatCode="h:mm;@"/>
    <numFmt numFmtId="167" formatCode="[$-419]d\ mmm;@"/>
    <numFmt numFmtId="168" formatCode="#,##0_ ;\-#,##0\ "/>
    <numFmt numFmtId="169" formatCode="#,##0&quot;р.&quot;"/>
    <numFmt numFmtId="170" formatCode="00000"/>
    <numFmt numFmtId="171" formatCode="_-* #,##0.00&quot;р.&quot;_-;\-* #,##0.00&quot;р.&quot;_-;_-* \-??&quot;р.&quot;_-;_-@_-"/>
    <numFmt numFmtId="172" formatCode="[&lt;=9999999]###\-####;\(###\)\ ###\-####"/>
  </numFmts>
  <fonts count="53" x14ac:knownFonts="1"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9" tint="-0.249977111117893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3" tint="0.39997558519241921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name val="Arial"/>
      <family val="2"/>
    </font>
    <font>
      <sz val="12"/>
      <name val="Arial"/>
      <family val="2"/>
    </font>
    <font>
      <b/>
      <i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u/>
      <sz val="12"/>
      <color theme="4" tint="-0.249977111117893"/>
      <name val="Times New Roman"/>
      <family val="1"/>
      <charset val="204"/>
    </font>
    <font>
      <b/>
      <u/>
      <sz val="14"/>
      <color theme="8" tint="-0.249977111117893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u/>
      <sz val="14"/>
      <color theme="7" tint="-0.249977111117893"/>
      <name val="Times New Roman"/>
      <family val="1"/>
      <charset val="204"/>
    </font>
    <font>
      <b/>
      <u/>
      <sz val="14"/>
      <color theme="3" tint="0.39997558519241921"/>
      <name val="Times New Roman"/>
      <family val="1"/>
      <charset val="204"/>
    </font>
    <font>
      <b/>
      <sz val="12"/>
      <color theme="0" tint="-4.9989318521683403E-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0"/>
      <color theme="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12"/>
      <color rgb="FFD9EAD3"/>
      <name val="Times New Roman"/>
      <family val="1"/>
      <charset val="204"/>
    </font>
    <font>
      <b/>
      <u/>
      <sz val="12"/>
      <color rgb="FFD9EAD3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u/>
      <sz val="14"/>
      <color theme="3" tint="-0.249977111117893"/>
      <name val="Times New Roman"/>
      <family val="1"/>
      <charset val="204"/>
    </font>
    <font>
      <b/>
      <u/>
      <sz val="12"/>
      <color theme="9" tint="-0.249977111117893"/>
      <name val="Times New Roman"/>
      <family val="1"/>
      <charset val="204"/>
    </font>
    <font>
      <b/>
      <u/>
      <sz val="14"/>
      <color theme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5BB0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8761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47" fillId="0" borderId="0"/>
    <xf numFmtId="0" fontId="48" fillId="0" borderId="0"/>
    <xf numFmtId="171" fontId="49" fillId="0" borderId="0" applyFill="0" applyBorder="0" applyAlignment="0" applyProtection="0"/>
    <xf numFmtId="0" fontId="49" fillId="0" borderId="0"/>
  </cellStyleXfs>
  <cellXfs count="140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1" fillId="0" borderId="0" xfId="2"/>
    <xf numFmtId="0" fontId="7" fillId="0" borderId="0" xfId="0" applyFont="1"/>
    <xf numFmtId="0" fontId="7" fillId="0" borderId="1" xfId="0" applyFont="1" applyFill="1" applyBorder="1" applyAlignment="1" applyProtection="1">
      <alignment wrapText="1"/>
      <protection hidden="1"/>
    </xf>
    <xf numFmtId="0" fontId="8" fillId="8" borderId="20" xfId="0" applyFont="1" applyFill="1" applyBorder="1" applyProtection="1">
      <protection hidden="1"/>
    </xf>
    <xf numFmtId="0" fontId="7" fillId="0" borderId="9" xfId="0" applyFont="1" applyFill="1" applyBorder="1" applyAlignment="1" applyProtection="1">
      <alignment wrapText="1"/>
      <protection hidden="1"/>
    </xf>
    <xf numFmtId="0" fontId="8" fillId="10" borderId="20" xfId="0" applyFont="1" applyFill="1" applyBorder="1" applyProtection="1">
      <protection hidden="1"/>
    </xf>
    <xf numFmtId="0" fontId="7" fillId="0" borderId="14" xfId="0" applyFont="1" applyFill="1" applyBorder="1" applyAlignment="1" applyProtection="1">
      <alignment wrapText="1"/>
      <protection hidden="1"/>
    </xf>
    <xf numFmtId="0" fontId="8" fillId="18" borderId="20" xfId="0" applyFont="1" applyFill="1" applyBorder="1" applyProtection="1">
      <protection hidden="1"/>
    </xf>
    <xf numFmtId="0" fontId="8" fillId="4" borderId="20" xfId="0" applyFont="1" applyFill="1" applyBorder="1" applyProtection="1">
      <protection hidden="1"/>
    </xf>
    <xf numFmtId="3" fontId="7" fillId="10" borderId="20" xfId="0" applyNumberFormat="1" applyFont="1" applyFill="1" applyBorder="1" applyAlignment="1" applyProtection="1">
      <alignment horizontal="center"/>
      <protection hidden="1"/>
    </xf>
    <xf numFmtId="1" fontId="1" fillId="0" borderId="0" xfId="2" applyNumberFormat="1"/>
    <xf numFmtId="0" fontId="1" fillId="0" borderId="0" xfId="2"/>
    <xf numFmtId="0" fontId="1" fillId="0" borderId="0" xfId="2"/>
    <xf numFmtId="0" fontId="14" fillId="0" borderId="0" xfId="2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13" fillId="0" borderId="0" xfId="2" applyFont="1" applyBorder="1" applyAlignment="1">
      <alignment horizontal="center"/>
    </xf>
    <xf numFmtId="3" fontId="7" fillId="0" borderId="9" xfId="0" applyNumberFormat="1" applyFont="1" applyFill="1" applyBorder="1" applyAlignment="1" applyProtection="1">
      <alignment horizontal="right"/>
      <protection hidden="1"/>
    </xf>
    <xf numFmtId="3" fontId="7" fillId="18" borderId="20" xfId="0" applyNumberFormat="1" applyFont="1" applyFill="1" applyBorder="1" applyAlignment="1" applyProtection="1">
      <alignment horizontal="right"/>
      <protection hidden="1"/>
    </xf>
    <xf numFmtId="3" fontId="7" fillId="4" borderId="20" xfId="0" applyNumberFormat="1" applyFont="1" applyFill="1" applyBorder="1" applyAlignment="1" applyProtection="1">
      <alignment horizontal="right"/>
      <protection hidden="1"/>
    </xf>
    <xf numFmtId="3" fontId="7" fillId="8" borderId="20" xfId="0" applyNumberFormat="1" applyFont="1" applyFill="1" applyBorder="1" applyAlignment="1" applyProtection="1">
      <alignment horizontal="right"/>
      <protection hidden="1"/>
    </xf>
    <xf numFmtId="0" fontId="0" fillId="0" borderId="0" xfId="0"/>
    <xf numFmtId="0" fontId="0" fillId="0" borderId="0" xfId="0" applyAlignment="1">
      <alignment horizontal="right"/>
    </xf>
    <xf numFmtId="49" fontId="8" fillId="11" borderId="6" xfId="2" applyNumberFormat="1" applyFont="1" applyFill="1" applyBorder="1" applyAlignment="1" applyProtection="1">
      <alignment horizontal="left" vertical="center"/>
      <protection locked="0"/>
    </xf>
    <xf numFmtId="49" fontId="8" fillId="6" borderId="6" xfId="2" applyNumberFormat="1" applyFont="1" applyFill="1" applyBorder="1" applyAlignment="1" applyProtection="1">
      <alignment horizontal="left" vertical="center"/>
      <protection locked="0"/>
    </xf>
    <xf numFmtId="167" fontId="8" fillId="7" borderId="6" xfId="2" applyNumberFormat="1" applyFont="1" applyFill="1" applyBorder="1" applyAlignment="1" applyProtection="1">
      <alignment horizontal="left" vertical="center"/>
      <protection locked="0"/>
    </xf>
    <xf numFmtId="49" fontId="8" fillId="16" borderId="6" xfId="2" applyNumberFormat="1" applyFont="1" applyFill="1" applyBorder="1" applyAlignment="1" applyProtection="1">
      <alignment horizontal="left" vertical="center"/>
      <protection locked="0"/>
    </xf>
    <xf numFmtId="0" fontId="7" fillId="16" borderId="35" xfId="0" applyFont="1" applyFill="1" applyBorder="1" applyProtection="1">
      <protection hidden="1"/>
    </xf>
    <xf numFmtId="0" fontId="7" fillId="0" borderId="0" xfId="0" applyFont="1" applyAlignment="1">
      <alignment vertical="top"/>
    </xf>
    <xf numFmtId="0" fontId="7" fillId="16" borderId="0" xfId="2" applyFont="1" applyFill="1" applyBorder="1" applyAlignment="1" applyProtection="1">
      <alignment horizontal="left" vertical="top" wrapText="1"/>
      <protection hidden="1"/>
    </xf>
    <xf numFmtId="0" fontId="7" fillId="6" borderId="0" xfId="2" applyFont="1" applyFill="1" applyBorder="1" applyAlignment="1" applyProtection="1">
      <alignment horizontal="left" vertical="top" wrapText="1"/>
      <protection hidden="1"/>
    </xf>
    <xf numFmtId="0" fontId="7" fillId="11" borderId="0" xfId="2" applyFont="1" applyFill="1" applyBorder="1" applyAlignment="1" applyProtection="1">
      <alignment horizontal="left" vertical="top" wrapText="1"/>
      <protection hidden="1"/>
    </xf>
    <xf numFmtId="0" fontId="7" fillId="7" borderId="0" xfId="2" applyFont="1" applyFill="1" applyBorder="1" applyAlignment="1" applyProtection="1">
      <alignment horizontal="left" vertical="top" wrapText="1"/>
      <protection hidden="1"/>
    </xf>
    <xf numFmtId="0" fontId="7" fillId="17" borderId="0" xfId="2" applyFont="1" applyFill="1" applyBorder="1" applyAlignment="1" applyProtection="1">
      <alignment horizontal="left" vertical="top" wrapText="1"/>
      <protection hidden="1"/>
    </xf>
    <xf numFmtId="0" fontId="7" fillId="11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8" fillId="11" borderId="0" xfId="0" applyFont="1" applyFill="1" applyProtection="1">
      <protection hidden="1"/>
    </xf>
    <xf numFmtId="164" fontId="8" fillId="11" borderId="0" xfId="0" applyNumberFormat="1" applyFont="1" applyFill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2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23" fillId="12" borderId="0" xfId="2" applyFont="1" applyFill="1" applyBorder="1" applyAlignment="1" applyProtection="1">
      <alignment vertical="center" wrapText="1"/>
      <protection hidden="1"/>
    </xf>
    <xf numFmtId="5" fontId="23" fillId="12" borderId="0" xfId="2" applyNumberFormat="1" applyFont="1" applyFill="1" applyBorder="1" applyAlignment="1" applyProtection="1">
      <alignment horizontal="left" vertical="center"/>
      <protection hidden="1"/>
    </xf>
    <xf numFmtId="0" fontId="24" fillId="12" borderId="0" xfId="2" applyFont="1" applyFill="1" applyBorder="1" applyAlignment="1" applyProtection="1">
      <alignment vertical="center" wrapText="1"/>
      <protection hidden="1"/>
    </xf>
    <xf numFmtId="168" fontId="23" fillId="12" borderId="0" xfId="2" applyNumberFormat="1" applyFont="1" applyFill="1" applyBorder="1" applyAlignment="1" applyProtection="1">
      <alignment horizontal="left" vertical="center"/>
      <protection hidden="1"/>
    </xf>
    <xf numFmtId="166" fontId="8" fillId="9" borderId="6" xfId="2" applyNumberFormat="1" applyFont="1" applyFill="1" applyBorder="1" applyAlignment="1" applyProtection="1">
      <alignment horizontal="left" vertical="center"/>
      <protection locked="0"/>
    </xf>
    <xf numFmtId="0" fontId="7" fillId="9" borderId="0" xfId="2" applyFont="1" applyFill="1" applyBorder="1" applyAlignment="1" applyProtection="1">
      <alignment vertical="top" wrapText="1"/>
      <protection hidden="1"/>
    </xf>
    <xf numFmtId="49" fontId="8" fillId="18" borderId="6" xfId="2" applyNumberFormat="1" applyFont="1" applyFill="1" applyBorder="1" applyAlignment="1" applyProtection="1">
      <alignment horizontal="left" vertical="center"/>
      <protection locked="0"/>
    </xf>
    <xf numFmtId="0" fontId="7" fillId="18" borderId="0" xfId="2" applyFont="1" applyFill="1" applyBorder="1" applyAlignment="1" applyProtection="1">
      <alignment horizontal="left" vertical="top" wrapText="1"/>
      <protection hidden="1"/>
    </xf>
    <xf numFmtId="0" fontId="7" fillId="19" borderId="0" xfId="2" applyFont="1" applyFill="1" applyBorder="1" applyAlignment="1" applyProtection="1">
      <alignment vertical="top" wrapText="1"/>
      <protection hidden="1"/>
    </xf>
    <xf numFmtId="0" fontId="35" fillId="0" borderId="0" xfId="0" applyFont="1"/>
    <xf numFmtId="0" fontId="0" fillId="0" borderId="0" xfId="0" applyProtection="1">
      <protection hidden="1"/>
    </xf>
    <xf numFmtId="0" fontId="25" fillId="0" borderId="0" xfId="0" applyFont="1" applyFill="1" applyProtection="1">
      <protection hidden="1"/>
    </xf>
    <xf numFmtId="0" fontId="27" fillId="0" borderId="0" xfId="6" applyFont="1" applyProtection="1">
      <protection hidden="1"/>
    </xf>
    <xf numFmtId="0" fontId="26" fillId="0" borderId="0" xfId="6" applyFill="1" applyProtection="1">
      <protection hidden="1"/>
    </xf>
    <xf numFmtId="0" fontId="8" fillId="11" borderId="0" xfId="0" applyFont="1" applyFill="1" applyAlignment="1" applyProtection="1">
      <alignment horizontal="center" vertical="top" wrapText="1"/>
      <protection hidden="1"/>
    </xf>
    <xf numFmtId="0" fontId="28" fillId="0" borderId="0" xfId="6" applyFont="1" applyProtection="1">
      <protection hidden="1"/>
    </xf>
    <xf numFmtId="0" fontId="30" fillId="0" borderId="0" xfId="6" applyFont="1" applyProtection="1">
      <protection hidden="1"/>
    </xf>
    <xf numFmtId="0" fontId="29" fillId="0" borderId="0" xfId="6" applyFont="1" applyProtection="1">
      <protection hidden="1"/>
    </xf>
    <xf numFmtId="0" fontId="31" fillId="0" borderId="0" xfId="6" applyFont="1" applyProtection="1">
      <protection hidden="1"/>
    </xf>
    <xf numFmtId="0" fontId="7" fillId="0" borderId="9" xfId="4" applyFont="1" applyFill="1" applyBorder="1" applyAlignment="1" applyProtection="1">
      <alignment horizontal="center"/>
      <protection hidden="1"/>
    </xf>
    <xf numFmtId="0" fontId="7" fillId="0" borderId="9" xfId="5" applyFont="1" applyBorder="1" applyProtection="1">
      <protection hidden="1"/>
    </xf>
    <xf numFmtId="165" fontId="7" fillId="0" borderId="9" xfId="4" applyNumberFormat="1" applyFont="1" applyFill="1" applyBorder="1" applyProtection="1">
      <protection hidden="1"/>
    </xf>
    <xf numFmtId="0" fontId="7" fillId="0" borderId="1" xfId="4" applyFont="1" applyFill="1" applyBorder="1" applyAlignment="1" applyProtection="1">
      <alignment horizontal="center"/>
      <protection hidden="1"/>
    </xf>
    <xf numFmtId="49" fontId="7" fillId="0" borderId="1" xfId="5" applyNumberFormat="1" applyFont="1" applyBorder="1" applyAlignment="1" applyProtection="1">
      <alignment horizontal="center" vertical="center"/>
      <protection hidden="1"/>
    </xf>
    <xf numFmtId="169" fontId="21" fillId="0" borderId="0" xfId="4" applyNumberFormat="1" applyFont="1" applyFill="1" applyBorder="1" applyProtection="1">
      <protection hidden="1"/>
    </xf>
    <xf numFmtId="3" fontId="21" fillId="0" borderId="0" xfId="0" applyNumberFormat="1" applyFont="1" applyBorder="1" applyProtection="1">
      <protection hidden="1"/>
    </xf>
    <xf numFmtId="49" fontId="7" fillId="0" borderId="9" xfId="5" applyNumberFormat="1" applyFont="1" applyBorder="1" applyAlignment="1" applyProtection="1">
      <alignment horizontal="center"/>
      <protection hidden="1"/>
    </xf>
    <xf numFmtId="0" fontId="7" fillId="22" borderId="9" xfId="4" applyFont="1" applyFill="1" applyBorder="1" applyAlignment="1" applyProtection="1">
      <alignment horizontal="center"/>
      <protection hidden="1"/>
    </xf>
    <xf numFmtId="0" fontId="7" fillId="22" borderId="1" xfId="4" applyFont="1" applyFill="1" applyBorder="1" applyAlignment="1" applyProtection="1">
      <alignment horizontal="center"/>
      <protection hidden="1"/>
    </xf>
    <xf numFmtId="49" fontId="7" fillId="0" borderId="1" xfId="4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right" vertical="distributed"/>
      <protection hidden="1"/>
    </xf>
    <xf numFmtId="0" fontId="3" fillId="0" borderId="0" xfId="0" applyFont="1" applyBorder="1" applyAlignment="1" applyProtection="1">
      <alignment horizontal="right" wrapText="1"/>
      <protection hidden="1"/>
    </xf>
    <xf numFmtId="0" fontId="22" fillId="0" borderId="0" xfId="0" applyFont="1" applyBorder="1" applyProtection="1">
      <protection hidden="1"/>
    </xf>
    <xf numFmtId="0" fontId="7" fillId="0" borderId="9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0" xfId="4" applyFont="1" applyFill="1" applyBorder="1" applyAlignment="1" applyProtection="1">
      <alignment horizontal="center"/>
      <protection locked="0"/>
    </xf>
    <xf numFmtId="0" fontId="7" fillId="0" borderId="0" xfId="5" applyFont="1" applyBorder="1" applyAlignment="1" applyProtection="1">
      <alignment horizontal="center"/>
      <protection locked="0"/>
    </xf>
    <xf numFmtId="0" fontId="7" fillId="0" borderId="0" xfId="5" applyFont="1" applyBorder="1" applyProtection="1">
      <protection locked="0"/>
    </xf>
    <xf numFmtId="165" fontId="7" fillId="0" borderId="0" xfId="4" applyNumberFormat="1" applyFont="1" applyFill="1" applyBorder="1" applyProtection="1">
      <protection locked="0"/>
    </xf>
    <xf numFmtId="49" fontId="7" fillId="0" borderId="0" xfId="5" applyNumberFormat="1" applyFont="1" applyBorder="1" applyAlignment="1" applyProtection="1">
      <alignment horizontal="center"/>
      <protection locked="0"/>
    </xf>
    <xf numFmtId="165" fontId="21" fillId="0" borderId="0" xfId="4" applyNumberFormat="1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2" fillId="0" borderId="0" xfId="1" applyFont="1" applyFill="1" applyBorder="1" applyAlignment="1" applyProtection="1">
      <alignment horizontal="right" vertical="distributed"/>
      <protection locked="0"/>
    </xf>
    <xf numFmtId="0" fontId="3" fillId="0" borderId="0" xfId="0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/>
      <protection hidden="1"/>
    </xf>
    <xf numFmtId="0" fontId="19" fillId="0" borderId="9" xfId="4" applyFont="1" applyFill="1" applyBorder="1" applyAlignment="1" applyProtection="1">
      <alignment horizontal="center"/>
      <protection hidden="1"/>
    </xf>
    <xf numFmtId="0" fontId="19" fillId="0" borderId="1" xfId="4" applyFont="1" applyFill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" fillId="0" borderId="0" xfId="2" applyProtection="1">
      <protection locked="0"/>
    </xf>
    <xf numFmtId="0" fontId="10" fillId="17" borderId="20" xfId="2" applyFont="1" applyFill="1" applyBorder="1" applyAlignment="1" applyProtection="1">
      <alignment horizontal="center"/>
      <protection locked="0"/>
    </xf>
    <xf numFmtId="0" fontId="7" fillId="0" borderId="1" xfId="2" applyFont="1" applyBorder="1" applyProtection="1">
      <protection locked="0"/>
    </xf>
    <xf numFmtId="0" fontId="7" fillId="17" borderId="20" xfId="2" applyFont="1" applyFill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7" fillId="17" borderId="19" xfId="2" applyFont="1" applyFill="1" applyBorder="1" applyAlignment="1" applyProtection="1">
      <alignment horizontal="center"/>
      <protection locked="0"/>
    </xf>
    <xf numFmtId="0" fontId="7" fillId="15" borderId="20" xfId="2" applyFont="1" applyFill="1" applyBorder="1" applyAlignment="1" applyProtection="1">
      <alignment horizontal="center"/>
      <protection locked="0"/>
    </xf>
    <xf numFmtId="0" fontId="7" fillId="20" borderId="20" xfId="2" applyFont="1" applyFill="1" applyBorder="1" applyAlignment="1" applyProtection="1">
      <alignment horizontal="center"/>
      <protection locked="0"/>
    </xf>
    <xf numFmtId="0" fontId="10" fillId="17" borderId="21" xfId="2" applyFont="1" applyFill="1" applyBorder="1" applyProtection="1">
      <protection hidden="1"/>
    </xf>
    <xf numFmtId="0" fontId="10" fillId="17" borderId="20" xfId="2" applyFont="1" applyFill="1" applyBorder="1" applyAlignment="1" applyProtection="1">
      <alignment horizontal="center"/>
      <protection hidden="1"/>
    </xf>
    <xf numFmtId="0" fontId="8" fillId="17" borderId="20" xfId="2" applyFont="1" applyFill="1" applyBorder="1" applyAlignment="1" applyProtection="1">
      <alignment horizontal="center"/>
      <protection hidden="1"/>
    </xf>
    <xf numFmtId="0" fontId="11" fillId="17" borderId="20" xfId="2" applyFont="1" applyFill="1" applyBorder="1" applyAlignment="1" applyProtection="1">
      <alignment horizontal="center"/>
      <protection hidden="1"/>
    </xf>
    <xf numFmtId="0" fontId="7" fillId="0" borderId="8" xfId="2" applyFont="1" applyFill="1" applyBorder="1" applyAlignment="1" applyProtection="1">
      <alignment horizontal="center"/>
      <protection hidden="1"/>
    </xf>
    <xf numFmtId="0" fontId="7" fillId="0" borderId="10" xfId="2" applyFont="1" applyBorder="1" applyAlignment="1" applyProtection="1">
      <alignment horizontal="center"/>
      <protection hidden="1"/>
    </xf>
    <xf numFmtId="0" fontId="7" fillId="0" borderId="9" xfId="2" applyFont="1" applyFill="1" applyBorder="1" applyAlignment="1" applyProtection="1">
      <alignment wrapText="1"/>
      <protection hidden="1"/>
    </xf>
    <xf numFmtId="0" fontId="7" fillId="0" borderId="9" xfId="2" applyFont="1" applyBorder="1" applyAlignment="1" applyProtection="1">
      <alignment horizontal="center"/>
      <protection hidden="1"/>
    </xf>
    <xf numFmtId="1" fontId="7" fillId="0" borderId="6" xfId="2" applyNumberFormat="1" applyFont="1" applyBorder="1" applyAlignment="1" applyProtection="1">
      <alignment horizontal="right"/>
      <protection hidden="1"/>
    </xf>
    <xf numFmtId="0" fontId="7" fillId="0" borderId="11" xfId="2" applyFont="1" applyFill="1" applyBorder="1" applyAlignment="1" applyProtection="1">
      <alignment horizontal="center"/>
      <protection hidden="1"/>
    </xf>
    <xf numFmtId="0" fontId="7" fillId="0" borderId="16" xfId="2" applyFont="1" applyBorder="1" applyAlignment="1" applyProtection="1">
      <alignment horizontal="center"/>
      <protection hidden="1"/>
    </xf>
    <xf numFmtId="0" fontId="7" fillId="0" borderId="14" xfId="2" applyFont="1" applyFill="1" applyBorder="1" applyAlignment="1" applyProtection="1">
      <alignment wrapText="1"/>
      <protection hidden="1"/>
    </xf>
    <xf numFmtId="0" fontId="7" fillId="0" borderId="14" xfId="2" applyFont="1" applyBorder="1" applyAlignment="1" applyProtection="1">
      <alignment horizontal="center"/>
      <protection hidden="1"/>
    </xf>
    <xf numFmtId="0" fontId="7" fillId="0" borderId="15" xfId="2" applyFont="1" applyBorder="1" applyAlignment="1" applyProtection="1">
      <alignment horizontal="center"/>
      <protection hidden="1"/>
    </xf>
    <xf numFmtId="1" fontId="7" fillId="0" borderId="0" xfId="2" applyNumberFormat="1" applyFont="1" applyBorder="1" applyAlignment="1" applyProtection="1">
      <alignment horizontal="right"/>
      <protection hidden="1"/>
    </xf>
    <xf numFmtId="0" fontId="7" fillId="0" borderId="22" xfId="2" applyFont="1" applyFill="1" applyBorder="1" applyAlignment="1" applyProtection="1">
      <alignment horizontal="center"/>
      <protection hidden="1"/>
    </xf>
    <xf numFmtId="0" fontId="7" fillId="0" borderId="13" xfId="2" applyFont="1" applyBorder="1" applyAlignment="1" applyProtection="1">
      <alignment horizontal="center"/>
      <protection hidden="1"/>
    </xf>
    <xf numFmtId="0" fontId="7" fillId="0" borderId="12" xfId="2" applyFont="1" applyFill="1" applyBorder="1" applyAlignment="1" applyProtection="1">
      <alignment wrapText="1"/>
      <protection hidden="1"/>
    </xf>
    <xf numFmtId="0" fontId="7" fillId="0" borderId="12" xfId="2" applyFont="1" applyBorder="1" applyAlignment="1" applyProtection="1">
      <alignment horizontal="center"/>
      <protection hidden="1"/>
    </xf>
    <xf numFmtId="1" fontId="7" fillId="0" borderId="37" xfId="2" applyNumberFormat="1" applyFont="1" applyBorder="1" applyAlignment="1" applyProtection="1">
      <alignment horizontal="right"/>
      <protection hidden="1"/>
    </xf>
    <xf numFmtId="1" fontId="10" fillId="17" borderId="20" xfId="2" applyNumberFormat="1" applyFont="1" applyFill="1" applyBorder="1" applyAlignment="1" applyProtection="1">
      <alignment horizontal="right"/>
      <protection hidden="1"/>
    </xf>
    <xf numFmtId="0" fontId="7" fillId="0" borderId="26" xfId="2" applyFont="1" applyBorder="1" applyAlignment="1" applyProtection="1">
      <alignment wrapText="1"/>
      <protection hidden="1"/>
    </xf>
    <xf numFmtId="0" fontId="7" fillId="0" borderId="26" xfId="2" applyFont="1" applyBorder="1" applyAlignment="1" applyProtection="1">
      <alignment horizontal="center"/>
      <protection hidden="1"/>
    </xf>
    <xf numFmtId="1" fontId="7" fillId="0" borderId="27" xfId="2" applyNumberFormat="1" applyFont="1" applyBorder="1" applyAlignment="1" applyProtection="1">
      <alignment horizontal="right"/>
      <protection hidden="1"/>
    </xf>
    <xf numFmtId="0" fontId="7" fillId="0" borderId="23" xfId="2" applyFont="1" applyBorder="1" applyAlignment="1" applyProtection="1">
      <alignment horizontal="center"/>
      <protection hidden="1"/>
    </xf>
    <xf numFmtId="0" fontId="7" fillId="0" borderId="1" xfId="2" applyFont="1" applyBorder="1" applyAlignment="1" applyProtection="1">
      <alignment wrapText="1"/>
      <protection hidden="1"/>
    </xf>
    <xf numFmtId="0" fontId="7" fillId="0" borderId="1" xfId="2" applyFont="1" applyBorder="1" applyAlignment="1" applyProtection="1">
      <alignment horizontal="center"/>
      <protection hidden="1"/>
    </xf>
    <xf numFmtId="1" fontId="7" fillId="0" borderId="2" xfId="2" applyNumberFormat="1" applyFont="1" applyBorder="1" applyAlignment="1" applyProtection="1">
      <alignment horizontal="right"/>
      <protection hidden="1"/>
    </xf>
    <xf numFmtId="0" fontId="7" fillId="0" borderId="1" xfId="2" applyFont="1" applyFill="1" applyBorder="1" applyAlignment="1" applyProtection="1">
      <alignment wrapText="1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7" fillId="0" borderId="9" xfId="2" applyFont="1" applyBorder="1" applyAlignment="1" applyProtection="1">
      <alignment wrapText="1"/>
      <protection hidden="1"/>
    </xf>
    <xf numFmtId="0" fontId="7" fillId="0" borderId="11" xfId="2" applyFont="1" applyBorder="1" applyAlignment="1" applyProtection="1">
      <alignment horizontal="center"/>
      <protection hidden="1"/>
    </xf>
    <xf numFmtId="1" fontId="7" fillId="0" borderId="7" xfId="2" applyNumberFormat="1" applyFont="1" applyBorder="1" applyAlignment="1" applyProtection="1">
      <alignment horizontal="right"/>
      <protection hidden="1"/>
    </xf>
    <xf numFmtId="0" fontId="7" fillId="0" borderId="14" xfId="2" applyFont="1" applyBorder="1" applyAlignment="1" applyProtection="1">
      <alignment wrapText="1"/>
      <protection hidden="1"/>
    </xf>
    <xf numFmtId="1" fontId="7" fillId="0" borderId="5" xfId="2" applyNumberFormat="1" applyFont="1" applyBorder="1" applyAlignment="1" applyProtection="1">
      <alignment horizontal="right"/>
      <protection hidden="1"/>
    </xf>
    <xf numFmtId="0" fontId="7" fillId="0" borderId="14" xfId="2" applyFont="1" applyBorder="1" applyAlignment="1" applyProtection="1">
      <alignment vertical="center" wrapText="1"/>
      <protection hidden="1"/>
    </xf>
    <xf numFmtId="0" fontId="7" fillId="0" borderId="1" xfId="2" applyFont="1" applyBorder="1" applyAlignment="1" applyProtection="1">
      <alignment vertical="center" wrapText="1"/>
      <protection hidden="1"/>
    </xf>
    <xf numFmtId="1" fontId="7" fillId="0" borderId="4" xfId="2" applyNumberFormat="1" applyFont="1" applyBorder="1" applyAlignment="1" applyProtection="1">
      <alignment horizontal="right"/>
      <protection hidden="1"/>
    </xf>
    <xf numFmtId="0" fontId="7" fillId="0" borderId="9" xfId="2" applyFont="1" applyBorder="1" applyAlignment="1" applyProtection="1">
      <alignment horizontal="left" wrapText="1"/>
      <protection hidden="1"/>
    </xf>
    <xf numFmtId="1" fontId="7" fillId="0" borderId="3" xfId="2" applyNumberFormat="1" applyFont="1" applyBorder="1" applyAlignment="1" applyProtection="1">
      <alignment horizontal="right"/>
      <protection hidden="1"/>
    </xf>
    <xf numFmtId="0" fontId="7" fillId="0" borderId="1" xfId="2" applyFont="1" applyBorder="1" applyAlignment="1" applyProtection="1">
      <alignment horizontal="left"/>
      <protection hidden="1"/>
    </xf>
    <xf numFmtId="0" fontId="7" fillId="0" borderId="23" xfId="2" applyFont="1" applyFill="1" applyBorder="1" applyAlignment="1" applyProtection="1">
      <alignment horizontal="center"/>
      <protection hidden="1"/>
    </xf>
    <xf numFmtId="0" fontId="7" fillId="0" borderId="1" xfId="2" applyFont="1" applyFill="1" applyBorder="1" applyAlignment="1" applyProtection="1">
      <alignment horizontal="center"/>
      <protection hidden="1"/>
    </xf>
    <xf numFmtId="1" fontId="7" fillId="0" borderId="1" xfId="2" applyNumberFormat="1" applyFont="1" applyBorder="1" applyAlignment="1" applyProtection="1">
      <alignment horizontal="right"/>
      <protection hidden="1"/>
    </xf>
    <xf numFmtId="0" fontId="7" fillId="0" borderId="29" xfId="2" applyFont="1" applyBorder="1" applyAlignment="1" applyProtection="1">
      <alignment horizontal="center"/>
      <protection hidden="1"/>
    </xf>
    <xf numFmtId="0" fontId="7" fillId="0" borderId="30" xfId="2" applyFont="1" applyBorder="1" applyAlignment="1" applyProtection="1">
      <alignment horizontal="center" vertical="center"/>
      <protection hidden="1"/>
    </xf>
    <xf numFmtId="0" fontId="7" fillId="0" borderId="1" xfId="2" applyFont="1" applyBorder="1" applyAlignment="1" applyProtection="1">
      <alignment vertical="center"/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14" xfId="2" applyFont="1" applyBorder="1" applyAlignment="1" applyProtection="1">
      <protection hidden="1"/>
    </xf>
    <xf numFmtId="0" fontId="7" fillId="0" borderId="1" xfId="2" applyFont="1" applyBorder="1" applyAlignment="1" applyProtection="1">
      <protection hidden="1"/>
    </xf>
    <xf numFmtId="0" fontId="7" fillId="0" borderId="14" xfId="2" applyFont="1" applyBorder="1" applyAlignment="1" applyProtection="1">
      <alignment vertical="center"/>
      <protection hidden="1"/>
    </xf>
    <xf numFmtId="0" fontId="7" fillId="0" borderId="1" xfId="2" applyFont="1" applyFill="1" applyBorder="1" applyAlignment="1" applyProtection="1">
      <protection hidden="1"/>
    </xf>
    <xf numFmtId="0" fontId="7" fillId="0" borderId="1" xfId="2" applyFont="1" applyFill="1" applyBorder="1" applyAlignment="1" applyProtection="1">
      <alignment horizontal="left" wrapText="1"/>
      <protection hidden="1"/>
    </xf>
    <xf numFmtId="1" fontId="7" fillId="0" borderId="2" xfId="2" applyNumberFormat="1" applyFont="1" applyFill="1" applyBorder="1" applyAlignment="1" applyProtection="1">
      <alignment horizontal="right"/>
      <protection hidden="1"/>
    </xf>
    <xf numFmtId="0" fontId="10" fillId="15" borderId="21" xfId="2" applyFont="1" applyFill="1" applyBorder="1" applyProtection="1">
      <protection hidden="1"/>
    </xf>
    <xf numFmtId="0" fontId="10" fillId="15" borderId="20" xfId="2" applyFont="1" applyFill="1" applyBorder="1" applyAlignment="1" applyProtection="1">
      <alignment horizontal="center"/>
      <protection hidden="1"/>
    </xf>
    <xf numFmtId="0" fontId="8" fillId="15" borderId="20" xfId="2" applyFont="1" applyFill="1" applyBorder="1" applyAlignment="1" applyProtection="1">
      <alignment horizontal="center"/>
      <protection hidden="1"/>
    </xf>
    <xf numFmtId="0" fontId="11" fillId="15" borderId="20" xfId="2" applyFont="1" applyFill="1" applyBorder="1" applyAlignment="1" applyProtection="1">
      <alignment horizontal="center"/>
      <protection hidden="1"/>
    </xf>
    <xf numFmtId="1" fontId="10" fillId="15" borderId="20" xfId="2" applyNumberFormat="1" applyFont="1" applyFill="1" applyBorder="1" applyAlignment="1" applyProtection="1">
      <alignment horizontal="right"/>
      <protection hidden="1"/>
    </xf>
    <xf numFmtId="0" fontId="10" fillId="20" borderId="21" xfId="2" applyFont="1" applyFill="1" applyBorder="1" applyProtection="1">
      <protection hidden="1"/>
    </xf>
    <xf numFmtId="0" fontId="10" fillId="20" borderId="20" xfId="2" applyFont="1" applyFill="1" applyBorder="1" applyAlignment="1" applyProtection="1">
      <alignment horizontal="center"/>
      <protection hidden="1"/>
    </xf>
    <xf numFmtId="0" fontId="8" fillId="20" borderId="20" xfId="2" applyFont="1" applyFill="1" applyBorder="1" applyAlignment="1" applyProtection="1">
      <alignment horizontal="center"/>
      <protection hidden="1"/>
    </xf>
    <xf numFmtId="0" fontId="11" fillId="20" borderId="20" xfId="2" applyFont="1" applyFill="1" applyBorder="1" applyAlignment="1" applyProtection="1">
      <alignment horizontal="center"/>
      <protection hidden="1"/>
    </xf>
    <xf numFmtId="1" fontId="10" fillId="20" borderId="20" xfId="2" applyNumberFormat="1" applyFont="1" applyFill="1" applyBorder="1" applyAlignment="1" applyProtection="1">
      <alignment horizontal="right"/>
      <protection hidden="1"/>
    </xf>
    <xf numFmtId="0" fontId="1" fillId="0" borderId="0" xfId="2" applyProtection="1">
      <protection hidden="1"/>
    </xf>
    <xf numFmtId="0" fontId="1" fillId="0" borderId="0" xfId="2" applyAlignment="1" applyProtection="1">
      <alignment horizontal="center"/>
      <protection hidden="1"/>
    </xf>
    <xf numFmtId="3" fontId="7" fillId="10" borderId="19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right"/>
      <protection locked="0"/>
    </xf>
    <xf numFmtId="3" fontId="7" fillId="18" borderId="19" xfId="0" applyNumberFormat="1" applyFont="1" applyFill="1" applyBorder="1" applyAlignment="1" applyProtection="1">
      <alignment horizontal="right"/>
      <protection locked="0"/>
    </xf>
    <xf numFmtId="3" fontId="7" fillId="4" borderId="19" xfId="0" applyNumberFormat="1" applyFont="1" applyFill="1" applyBorder="1" applyAlignment="1" applyProtection="1">
      <alignment horizontal="right"/>
      <protection locked="0"/>
    </xf>
    <xf numFmtId="3" fontId="7" fillId="16" borderId="36" xfId="0" applyNumberFormat="1" applyFont="1" applyFill="1" applyBorder="1" applyAlignment="1" applyProtection="1">
      <alignment horizontal="right"/>
      <protection locked="0"/>
    </xf>
    <xf numFmtId="3" fontId="7" fillId="8" borderId="19" xfId="0" applyNumberFormat="1" applyFont="1" applyFill="1" applyBorder="1" applyAlignment="1" applyProtection="1">
      <alignment horizontal="right"/>
      <protection locked="0"/>
    </xf>
    <xf numFmtId="0" fontId="0" fillId="10" borderId="21" xfId="0" applyFill="1" applyBorder="1" applyProtection="1">
      <protection hidden="1"/>
    </xf>
    <xf numFmtId="49" fontId="7" fillId="10" borderId="20" xfId="0" applyNumberFormat="1" applyFont="1" applyFill="1" applyBorder="1" applyProtection="1">
      <protection hidden="1"/>
    </xf>
    <xf numFmtId="0" fontId="7" fillId="10" borderId="9" xfId="0" applyFont="1" applyFill="1" applyBorder="1" applyProtection="1">
      <protection hidden="1"/>
    </xf>
    <xf numFmtId="0" fontId="7" fillId="10" borderId="1" xfId="0" applyFont="1" applyFill="1" applyBorder="1" applyProtection="1">
      <protection hidden="1"/>
    </xf>
    <xf numFmtId="0" fontId="7" fillId="10" borderId="14" xfId="0" applyFont="1" applyFill="1" applyBorder="1" applyProtection="1">
      <protection hidden="1"/>
    </xf>
    <xf numFmtId="0" fontId="7" fillId="18" borderId="9" xfId="0" applyFont="1" applyFill="1" applyBorder="1" applyProtection="1">
      <protection hidden="1"/>
    </xf>
    <xf numFmtId="0" fontId="7" fillId="18" borderId="1" xfId="0" applyFont="1" applyFill="1" applyBorder="1" applyProtection="1">
      <protection hidden="1"/>
    </xf>
    <xf numFmtId="0" fontId="7" fillId="4" borderId="9" xfId="0" applyFont="1" applyFill="1" applyBorder="1" applyProtection="1">
      <protection hidden="1"/>
    </xf>
    <xf numFmtId="0" fontId="7" fillId="4" borderId="1" xfId="0" applyFont="1" applyFill="1" applyBorder="1" applyProtection="1">
      <protection hidden="1"/>
    </xf>
    <xf numFmtId="0" fontId="7" fillId="4" borderId="14" xfId="0" applyFont="1" applyFill="1" applyBorder="1" applyProtection="1">
      <protection hidden="1"/>
    </xf>
    <xf numFmtId="0" fontId="7" fillId="16" borderId="34" xfId="0" applyFont="1" applyFill="1" applyBorder="1" applyProtection="1">
      <protection hidden="1"/>
    </xf>
    <xf numFmtId="49" fontId="7" fillId="16" borderId="20" xfId="0" applyNumberFormat="1" applyFont="1" applyFill="1" applyBorder="1" applyProtection="1">
      <protection hidden="1"/>
    </xf>
    <xf numFmtId="0" fontId="7" fillId="8" borderId="9" xfId="0" applyFont="1" applyFill="1" applyBorder="1" applyProtection="1">
      <protection hidden="1"/>
    </xf>
    <xf numFmtId="0" fontId="7" fillId="8" borderId="1" xfId="0" applyFont="1" applyFill="1" applyBorder="1" applyProtection="1">
      <protection hidden="1"/>
    </xf>
    <xf numFmtId="0" fontId="7" fillId="0" borderId="1" xfId="5" applyFont="1" applyBorder="1" applyAlignment="1" applyProtection="1">
      <alignment horizontal="center"/>
      <protection hidden="1"/>
    </xf>
    <xf numFmtId="0" fontId="7" fillId="0" borderId="1" xfId="5" applyFont="1" applyBorder="1" applyAlignment="1" applyProtection="1">
      <alignment horizontal="center" vertical="center"/>
      <protection hidden="1"/>
    </xf>
    <xf numFmtId="0" fontId="7" fillId="0" borderId="9" xfId="5" applyFont="1" applyBorder="1" applyAlignment="1" applyProtection="1">
      <alignment horizontal="center"/>
      <protection hidden="1"/>
    </xf>
    <xf numFmtId="49" fontId="7" fillId="0" borderId="9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38" fillId="0" borderId="9" xfId="0" applyFont="1" applyBorder="1" applyProtection="1">
      <protection locked="0"/>
    </xf>
    <xf numFmtId="0" fontId="38" fillId="0" borderId="1" xfId="0" applyFont="1" applyBorder="1" applyProtection="1">
      <protection locked="0"/>
    </xf>
    <xf numFmtId="0" fontId="10" fillId="17" borderId="20" xfId="2" applyFont="1" applyFill="1" applyBorder="1" applyProtection="1">
      <protection hidden="1"/>
    </xf>
    <xf numFmtId="49" fontId="7" fillId="0" borderId="10" xfId="2" applyNumberFormat="1" applyFont="1" applyFill="1" applyBorder="1" applyAlignment="1">
      <alignment horizontal="center"/>
    </xf>
    <xf numFmtId="0" fontId="10" fillId="17" borderId="20" xfId="2" applyFont="1" applyFill="1" applyBorder="1"/>
    <xf numFmtId="0" fontId="10" fillId="15" borderId="20" xfId="2" applyFont="1" applyFill="1" applyBorder="1"/>
    <xf numFmtId="0" fontId="10" fillId="20" borderId="20" xfId="2" applyFont="1" applyFill="1" applyBorder="1"/>
    <xf numFmtId="0" fontId="0" fillId="10" borderId="20" xfId="0" applyFill="1" applyBorder="1" applyProtection="1">
      <protection hidden="1"/>
    </xf>
    <xf numFmtId="0" fontId="7" fillId="18" borderId="21" xfId="0" applyFont="1" applyFill="1" applyBorder="1" applyProtection="1">
      <protection hidden="1"/>
    </xf>
    <xf numFmtId="0" fontId="7" fillId="4" borderId="21" xfId="0" applyFont="1" applyFill="1" applyBorder="1" applyProtection="1">
      <protection hidden="1"/>
    </xf>
    <xf numFmtId="0" fontId="7" fillId="8" borderId="2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4" borderId="18" xfId="1" applyFont="1" applyFill="1" applyBorder="1" applyAlignment="1" applyProtection="1">
      <alignment horizontal="right" vertical="distributed"/>
      <protection hidden="1"/>
    </xf>
    <xf numFmtId="0" fontId="8" fillId="4" borderId="17" xfId="0" applyFont="1" applyFill="1" applyBorder="1" applyProtection="1">
      <protection hidden="1"/>
    </xf>
    <xf numFmtId="0" fontId="7" fillId="4" borderId="11" xfId="1" applyFont="1" applyFill="1" applyBorder="1" applyAlignment="1" applyProtection="1">
      <alignment horizontal="right" vertical="distributed"/>
      <protection hidden="1"/>
    </xf>
    <xf numFmtId="0" fontId="8" fillId="4" borderId="1" xfId="0" applyFont="1" applyFill="1" applyBorder="1" applyProtection="1">
      <protection hidden="1"/>
    </xf>
    <xf numFmtId="0" fontId="7" fillId="4" borderId="29" xfId="1" applyFont="1" applyFill="1" applyBorder="1" applyAlignment="1" applyProtection="1">
      <alignment horizontal="right" vertical="distributed"/>
      <protection hidden="1"/>
    </xf>
    <xf numFmtId="0" fontId="7" fillId="10" borderId="18" xfId="1" applyFont="1" applyFill="1" applyBorder="1" applyAlignment="1" applyProtection="1">
      <alignment horizontal="right" vertical="distributed"/>
      <protection hidden="1"/>
    </xf>
    <xf numFmtId="0" fontId="7" fillId="10" borderId="17" xfId="0" applyFont="1" applyFill="1" applyBorder="1" applyProtection="1">
      <protection hidden="1"/>
    </xf>
    <xf numFmtId="0" fontId="7" fillId="10" borderId="11" xfId="1" applyFont="1" applyFill="1" applyBorder="1" applyAlignment="1" applyProtection="1">
      <alignment horizontal="right" vertical="distributed"/>
      <protection hidden="1"/>
    </xf>
    <xf numFmtId="0" fontId="7" fillId="10" borderId="29" xfId="1" applyFont="1" applyFill="1" applyBorder="1" applyAlignment="1" applyProtection="1">
      <alignment horizontal="right" vertical="distributed"/>
      <protection hidden="1"/>
    </xf>
    <xf numFmtId="0" fontId="7" fillId="14" borderId="18" xfId="1" applyFont="1" applyFill="1" applyBorder="1" applyAlignment="1" applyProtection="1">
      <alignment horizontal="right" vertical="distributed"/>
      <protection hidden="1"/>
    </xf>
    <xf numFmtId="0" fontId="7" fillId="14" borderId="17" xfId="0" applyFont="1" applyFill="1" applyBorder="1" applyProtection="1">
      <protection hidden="1"/>
    </xf>
    <xf numFmtId="0" fontId="7" fillId="14" borderId="22" xfId="1" applyFont="1" applyFill="1" applyBorder="1" applyAlignment="1" applyProtection="1">
      <alignment horizontal="right" vertical="distributed"/>
      <protection hidden="1"/>
    </xf>
    <xf numFmtId="0" fontId="7" fillId="15" borderId="18" xfId="1" applyFont="1" applyFill="1" applyBorder="1" applyAlignment="1" applyProtection="1">
      <alignment horizontal="right" vertical="distributed"/>
      <protection hidden="1"/>
    </xf>
    <xf numFmtId="0" fontId="7" fillId="15" borderId="17" xfId="0" applyFont="1" applyFill="1" applyBorder="1" applyProtection="1">
      <protection hidden="1"/>
    </xf>
    <xf numFmtId="0" fontId="7" fillId="15" borderId="22" xfId="1" applyFont="1" applyFill="1" applyBorder="1" applyAlignment="1" applyProtection="1">
      <alignment horizontal="right" vertical="distributed"/>
      <protection hidden="1"/>
    </xf>
    <xf numFmtId="0" fontId="7" fillId="15" borderId="12" xfId="0" applyFont="1" applyFill="1" applyBorder="1" applyProtection="1">
      <protection hidden="1"/>
    </xf>
    <xf numFmtId="0" fontId="7" fillId="4" borderId="22" xfId="1" applyFont="1" applyFill="1" applyBorder="1" applyAlignment="1" applyProtection="1">
      <alignment horizontal="right" vertical="distributed"/>
      <protection hidden="1"/>
    </xf>
    <xf numFmtId="0" fontId="7" fillId="4" borderId="12" xfId="0" applyFont="1" applyFill="1" applyBorder="1" applyProtection="1">
      <protection hidden="1"/>
    </xf>
    <xf numFmtId="0" fontId="7" fillId="8" borderId="11" xfId="1" applyFont="1" applyFill="1" applyBorder="1" applyAlignment="1" applyProtection="1">
      <alignment horizontal="right" vertical="distributed"/>
      <protection hidden="1"/>
    </xf>
    <xf numFmtId="0" fontId="8" fillId="8" borderId="1" xfId="0" applyFont="1" applyFill="1" applyBorder="1" applyProtection="1">
      <protection hidden="1"/>
    </xf>
    <xf numFmtId="0" fontId="7" fillId="0" borderId="34" xfId="1" applyFont="1" applyBorder="1" applyAlignment="1" applyProtection="1">
      <alignment horizontal="right" vertical="distributed"/>
      <protection hidden="1"/>
    </xf>
    <xf numFmtId="0" fontId="8" fillId="0" borderId="35" xfId="0" applyFont="1" applyFill="1" applyBorder="1" applyProtection="1">
      <protection hidden="1"/>
    </xf>
    <xf numFmtId="0" fontId="7" fillId="14" borderId="11" xfId="1" applyFont="1" applyFill="1" applyBorder="1" applyAlignment="1" applyProtection="1">
      <alignment horizontal="right" vertical="distributed"/>
      <protection hidden="1"/>
    </xf>
    <xf numFmtId="0" fontId="8" fillId="14" borderId="1" xfId="0" applyFont="1" applyFill="1" applyBorder="1" applyAlignment="1" applyProtection="1">
      <alignment wrapText="1"/>
      <protection hidden="1"/>
    </xf>
    <xf numFmtId="0" fontId="7" fillId="5" borderId="18" xfId="1" applyFont="1" applyFill="1" applyBorder="1" applyAlignment="1" applyProtection="1">
      <alignment vertical="distributed"/>
      <protection hidden="1"/>
    </xf>
    <xf numFmtId="0" fontId="7" fillId="5" borderId="17" xfId="0" applyFont="1" applyFill="1" applyBorder="1" applyAlignment="1" applyProtection="1">
      <alignment wrapText="1"/>
      <protection hidden="1"/>
    </xf>
    <xf numFmtId="0" fontId="7" fillId="5" borderId="22" xfId="1" applyFont="1" applyFill="1" applyBorder="1" applyAlignment="1" applyProtection="1">
      <alignment vertical="distributed"/>
      <protection hidden="1"/>
    </xf>
    <xf numFmtId="0" fontId="7" fillId="5" borderId="12" xfId="0" applyFont="1" applyFill="1" applyBorder="1" applyAlignment="1" applyProtection="1">
      <alignment wrapText="1"/>
      <protection hidden="1"/>
    </xf>
    <xf numFmtId="0" fontId="7" fillId="2" borderId="18" xfId="1" applyFont="1" applyFill="1" applyBorder="1" applyAlignment="1" applyProtection="1">
      <alignment vertical="distributed"/>
      <protection hidden="1"/>
    </xf>
    <xf numFmtId="0" fontId="7" fillId="2" borderId="17" xfId="0" applyFont="1" applyFill="1" applyBorder="1" applyAlignment="1" applyProtection="1">
      <alignment horizontal="left"/>
      <protection hidden="1"/>
    </xf>
    <xf numFmtId="0" fontId="7" fillId="2" borderId="11" xfId="1" applyFont="1" applyFill="1" applyBorder="1" applyAlignment="1" applyProtection="1">
      <alignment vertical="distributed"/>
      <protection hidden="1"/>
    </xf>
    <xf numFmtId="0" fontId="7" fillId="2" borderId="1" xfId="0" applyFont="1" applyFill="1" applyBorder="1" applyAlignment="1" applyProtection="1">
      <alignment horizontal="left"/>
      <protection hidden="1"/>
    </xf>
    <xf numFmtId="0" fontId="7" fillId="3" borderId="18" xfId="1" applyFont="1" applyFill="1" applyBorder="1" applyAlignment="1" applyProtection="1">
      <alignment vertical="distributed"/>
      <protection hidden="1"/>
    </xf>
    <xf numFmtId="0" fontId="7" fillId="3" borderId="17" xfId="0" applyFont="1" applyFill="1" applyBorder="1" applyProtection="1">
      <protection hidden="1"/>
    </xf>
    <xf numFmtId="0" fontId="7" fillId="3" borderId="11" xfId="1" applyFont="1" applyFill="1" applyBorder="1" applyAlignment="1" applyProtection="1">
      <alignment vertical="distributed"/>
      <protection hidden="1"/>
    </xf>
    <xf numFmtId="0" fontId="7" fillId="3" borderId="1" xfId="0" applyFont="1" applyFill="1" applyBorder="1" applyProtection="1">
      <protection hidden="1"/>
    </xf>
    <xf numFmtId="0" fontId="7" fillId="3" borderId="22" xfId="1" applyFont="1" applyFill="1" applyBorder="1" applyAlignment="1" applyProtection="1">
      <alignment vertical="distributed"/>
      <protection hidden="1"/>
    </xf>
    <xf numFmtId="0" fontId="7" fillId="3" borderId="12" xfId="0" applyFont="1" applyFill="1" applyBorder="1" applyProtection="1">
      <protection hidden="1"/>
    </xf>
    <xf numFmtId="0" fontId="7" fillId="9" borderId="18" xfId="1" applyFont="1" applyFill="1" applyBorder="1" applyAlignment="1" applyProtection="1">
      <alignment vertical="distributed"/>
      <protection hidden="1"/>
    </xf>
    <xf numFmtId="0" fontId="7" fillId="9" borderId="17" xfId="0" applyFont="1" applyFill="1" applyBorder="1" applyProtection="1">
      <protection hidden="1"/>
    </xf>
    <xf numFmtId="0" fontId="7" fillId="9" borderId="11" xfId="1" applyFont="1" applyFill="1" applyBorder="1" applyAlignment="1" applyProtection="1">
      <alignment vertical="distributed"/>
      <protection hidden="1"/>
    </xf>
    <xf numFmtId="0" fontId="7" fillId="9" borderId="1" xfId="0" applyFont="1" applyFill="1" applyBorder="1" applyProtection="1">
      <protection hidden="1"/>
    </xf>
    <xf numFmtId="0" fontId="7" fillId="9" borderId="22" xfId="1" applyFont="1" applyFill="1" applyBorder="1" applyAlignment="1" applyProtection="1">
      <alignment vertical="distributed"/>
      <protection hidden="1"/>
    </xf>
    <xf numFmtId="0" fontId="7" fillId="9" borderId="12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49" fontId="7" fillId="4" borderId="1" xfId="1" applyNumberFormat="1" applyFont="1" applyFill="1" applyBorder="1" applyAlignment="1">
      <alignment horizontal="right" vertical="distributed"/>
    </xf>
    <xf numFmtId="49" fontId="7" fillId="4" borderId="14" xfId="1" applyNumberFormat="1" applyFont="1" applyFill="1" applyBorder="1" applyAlignment="1">
      <alignment horizontal="right" vertical="distributed"/>
    </xf>
    <xf numFmtId="49" fontId="7" fillId="4" borderId="17" xfId="1" applyNumberFormat="1" applyFont="1" applyFill="1" applyBorder="1" applyAlignment="1">
      <alignment horizontal="right" vertical="distributed"/>
    </xf>
    <xf numFmtId="0" fontId="7" fillId="0" borderId="40" xfId="0" applyFont="1" applyBorder="1" applyProtection="1">
      <protection locked="0"/>
    </xf>
    <xf numFmtId="0" fontId="7" fillId="0" borderId="41" xfId="0" applyFont="1" applyBorder="1" applyProtection="1">
      <protection locked="0"/>
    </xf>
    <xf numFmtId="0" fontId="7" fillId="0" borderId="41" xfId="0" applyFont="1" applyFill="1" applyBorder="1" applyProtection="1">
      <protection locked="0"/>
    </xf>
    <xf numFmtId="49" fontId="7" fillId="4" borderId="12" xfId="1" applyNumberFormat="1" applyFont="1" applyFill="1" applyBorder="1" applyAlignment="1">
      <alignment horizontal="right" vertical="distributed"/>
    </xf>
    <xf numFmtId="0" fontId="7" fillId="0" borderId="42" xfId="0" applyFont="1" applyBorder="1" applyProtection="1">
      <protection locked="0"/>
    </xf>
    <xf numFmtId="0" fontId="7" fillId="10" borderId="22" xfId="1" applyFont="1" applyFill="1" applyBorder="1" applyAlignment="1" applyProtection="1">
      <alignment horizontal="right" vertical="distributed"/>
      <protection hidden="1"/>
    </xf>
    <xf numFmtId="0" fontId="7" fillId="10" borderId="12" xfId="0" applyFont="1" applyFill="1" applyBorder="1" applyProtection="1">
      <protection hidden="1"/>
    </xf>
    <xf numFmtId="49" fontId="7" fillId="26" borderId="24" xfId="1" applyNumberFormat="1" applyFont="1" applyFill="1" applyBorder="1" applyAlignment="1">
      <alignment horizontal="right" vertical="distributed"/>
    </xf>
    <xf numFmtId="49" fontId="7" fillId="10" borderId="1" xfId="1" applyNumberFormat="1" applyFont="1" applyFill="1" applyBorder="1" applyAlignment="1">
      <alignment horizontal="right" vertical="distributed"/>
    </xf>
    <xf numFmtId="49" fontId="7" fillId="16" borderId="1" xfId="1" applyNumberFormat="1" applyFont="1" applyFill="1" applyBorder="1" applyAlignment="1">
      <alignment horizontal="right" vertical="distributed"/>
    </xf>
    <xf numFmtId="0" fontId="7" fillId="0" borderId="43" xfId="0" applyFont="1" applyBorder="1" applyProtection="1">
      <protection locked="0"/>
    </xf>
    <xf numFmtId="49" fontId="7" fillId="10" borderId="17" xfId="1" applyNumberFormat="1" applyFont="1" applyFill="1" applyBorder="1" applyAlignment="1">
      <alignment horizontal="right" vertical="distributed"/>
    </xf>
    <xf numFmtId="49" fontId="7" fillId="10" borderId="12" xfId="1" applyNumberFormat="1" applyFont="1" applyFill="1" applyBorder="1" applyAlignment="1">
      <alignment horizontal="right" vertical="distributed"/>
    </xf>
    <xf numFmtId="49" fontId="7" fillId="16" borderId="12" xfId="1" applyNumberFormat="1" applyFont="1" applyFill="1" applyBorder="1" applyAlignment="1">
      <alignment horizontal="right" vertical="distributed"/>
    </xf>
    <xf numFmtId="49" fontId="7" fillId="15" borderId="17" xfId="1" applyNumberFormat="1" applyFont="1" applyFill="1" applyBorder="1" applyAlignment="1">
      <alignment horizontal="right" vertical="distributed"/>
    </xf>
    <xf numFmtId="49" fontId="7" fillId="15" borderId="12" xfId="1" applyNumberFormat="1" applyFont="1" applyFill="1" applyBorder="1" applyAlignment="1">
      <alignment horizontal="right" vertical="distributed"/>
    </xf>
    <xf numFmtId="49" fontId="7" fillId="8" borderId="14" xfId="1" applyNumberFormat="1" applyFont="1" applyFill="1" applyBorder="1" applyAlignment="1">
      <alignment horizontal="right" vertical="distributed"/>
    </xf>
    <xf numFmtId="0" fontId="7" fillId="8" borderId="18" xfId="1" applyFont="1" applyFill="1" applyBorder="1" applyAlignment="1" applyProtection="1">
      <alignment horizontal="right" vertical="distributed"/>
      <protection hidden="1"/>
    </xf>
    <xf numFmtId="49" fontId="7" fillId="8" borderId="24" xfId="1" applyNumberFormat="1" applyFont="1" applyFill="1" applyBorder="1" applyAlignment="1">
      <alignment horizontal="right" vertical="distributed"/>
    </xf>
    <xf numFmtId="0" fontId="8" fillId="8" borderId="17" xfId="0" applyFont="1" applyFill="1" applyBorder="1" applyProtection="1">
      <protection hidden="1"/>
    </xf>
    <xf numFmtId="0" fontId="7" fillId="16" borderId="34" xfId="1" applyFont="1" applyFill="1" applyBorder="1" applyAlignment="1" applyProtection="1">
      <alignment horizontal="right" vertical="distributed"/>
      <protection hidden="1"/>
    </xf>
    <xf numFmtId="49" fontId="7" fillId="0" borderId="35" xfId="1" applyNumberFormat="1" applyFont="1" applyFill="1" applyBorder="1" applyAlignment="1">
      <alignment horizontal="right" vertical="distributed"/>
    </xf>
    <xf numFmtId="49" fontId="7" fillId="14" borderId="14" xfId="1" applyNumberFormat="1" applyFont="1" applyFill="1" applyBorder="1" applyAlignment="1">
      <alignment horizontal="right" vertical="distributed"/>
    </xf>
    <xf numFmtId="49" fontId="7" fillId="14" borderId="24" xfId="1" applyNumberFormat="1" applyFont="1" applyFill="1" applyBorder="1" applyAlignment="1">
      <alignment horizontal="right" vertical="distributed"/>
    </xf>
    <xf numFmtId="0" fontId="8" fillId="14" borderId="17" xfId="0" applyFont="1" applyFill="1" applyBorder="1" applyAlignment="1" applyProtection="1">
      <alignment wrapText="1"/>
      <protection hidden="1"/>
    </xf>
    <xf numFmtId="49" fontId="7" fillId="14" borderId="12" xfId="1" applyNumberFormat="1" applyFont="1" applyFill="1" applyBorder="1" applyAlignment="1">
      <alignment horizontal="right" vertical="distributed"/>
    </xf>
    <xf numFmtId="0" fontId="8" fillId="14" borderId="12" xfId="0" applyFont="1" applyFill="1" applyBorder="1" applyAlignment="1" applyProtection="1">
      <alignment wrapText="1"/>
      <protection hidden="1"/>
    </xf>
    <xf numFmtId="49" fontId="7" fillId="17" borderId="14" xfId="1" applyNumberFormat="1" applyFont="1" applyFill="1" applyBorder="1" applyAlignment="1">
      <alignment horizontal="right" vertical="distributed"/>
    </xf>
    <xf numFmtId="0" fontId="7" fillId="17" borderId="18" xfId="1" applyFont="1" applyFill="1" applyBorder="1" applyAlignment="1" applyProtection="1">
      <alignment horizontal="right" vertical="distributed"/>
      <protection hidden="1"/>
    </xf>
    <xf numFmtId="49" fontId="7" fillId="17" borderId="24" xfId="1" applyNumberFormat="1" applyFont="1" applyFill="1" applyBorder="1" applyAlignment="1">
      <alignment horizontal="right" vertical="distributed"/>
    </xf>
    <xf numFmtId="0" fontId="7" fillId="17" borderId="11" xfId="1" applyFont="1" applyFill="1" applyBorder="1" applyAlignment="1" applyProtection="1">
      <alignment horizontal="right" vertical="distributed"/>
      <protection hidden="1"/>
    </xf>
    <xf numFmtId="0" fontId="7" fillId="17" borderId="22" xfId="1" applyFont="1" applyFill="1" applyBorder="1" applyAlignment="1" applyProtection="1">
      <alignment horizontal="right" vertical="distributed"/>
      <protection hidden="1"/>
    </xf>
    <xf numFmtId="49" fontId="7" fillId="17" borderId="12" xfId="1" applyNumberFormat="1" applyFont="1" applyFill="1" applyBorder="1" applyAlignment="1">
      <alignment horizontal="right" vertical="distributed"/>
    </xf>
    <xf numFmtId="49" fontId="7" fillId="13" borderId="14" xfId="1" applyNumberFormat="1" applyFont="1" applyFill="1" applyBorder="1" applyAlignment="1">
      <alignment horizontal="right" vertical="distributed"/>
    </xf>
    <xf numFmtId="49" fontId="7" fillId="13" borderId="24" xfId="1" applyNumberFormat="1" applyFont="1" applyFill="1" applyBorder="1" applyAlignment="1">
      <alignment horizontal="right" vertical="distributed"/>
    </xf>
    <xf numFmtId="49" fontId="7" fillId="13" borderId="12" xfId="1" applyNumberFormat="1" applyFont="1" applyFill="1" applyBorder="1" applyAlignment="1">
      <alignment horizontal="right" vertical="distributed"/>
    </xf>
    <xf numFmtId="49" fontId="7" fillId="12" borderId="14" xfId="1" applyNumberFormat="1" applyFont="1" applyFill="1" applyBorder="1" applyAlignment="1">
      <alignment horizontal="right" vertical="distributed"/>
    </xf>
    <xf numFmtId="49" fontId="7" fillId="12" borderId="24" xfId="1" applyNumberFormat="1" applyFont="1" applyFill="1" applyBorder="1" applyAlignment="1">
      <alignment horizontal="right" vertical="distributed"/>
    </xf>
    <xf numFmtId="49" fontId="7" fillId="5" borderId="24" xfId="1" applyNumberFormat="1" applyFont="1" applyFill="1" applyBorder="1" applyAlignment="1">
      <alignment horizontal="right" vertical="distributed"/>
    </xf>
    <xf numFmtId="49" fontId="7" fillId="5" borderId="12" xfId="1" applyNumberFormat="1" applyFont="1" applyFill="1" applyBorder="1" applyAlignment="1">
      <alignment horizontal="right" vertical="distributed"/>
    </xf>
    <xf numFmtId="0" fontId="7" fillId="6" borderId="34" xfId="1" applyFont="1" applyFill="1" applyBorder="1" applyAlignment="1" applyProtection="1">
      <alignment vertical="distributed"/>
      <protection hidden="1"/>
    </xf>
    <xf numFmtId="49" fontId="7" fillId="6" borderId="35" xfId="1" applyNumberFormat="1" applyFont="1" applyFill="1" applyBorder="1" applyAlignment="1">
      <alignment horizontal="right" vertical="distributed"/>
    </xf>
    <xf numFmtId="0" fontId="7" fillId="6" borderId="35" xfId="0" applyFont="1" applyFill="1" applyBorder="1" applyAlignment="1" applyProtection="1">
      <alignment horizontal="left"/>
      <protection hidden="1"/>
    </xf>
    <xf numFmtId="49" fontId="7" fillId="2" borderId="14" xfId="1" applyNumberFormat="1" applyFont="1" applyFill="1" applyBorder="1" applyAlignment="1">
      <alignment horizontal="right" vertical="distributed"/>
    </xf>
    <xf numFmtId="49" fontId="7" fillId="2" borderId="24" xfId="1" applyNumberFormat="1" applyFont="1" applyFill="1" applyBorder="1" applyAlignment="1">
      <alignment horizontal="right" vertical="distributed"/>
    </xf>
    <xf numFmtId="49" fontId="7" fillId="3" borderId="14" xfId="1" applyNumberFormat="1" applyFont="1" applyFill="1" applyBorder="1" applyAlignment="1">
      <alignment horizontal="right" vertical="distributed"/>
    </xf>
    <xf numFmtId="49" fontId="7" fillId="3" borderId="24" xfId="1" applyNumberFormat="1" applyFont="1" applyFill="1" applyBorder="1" applyAlignment="1">
      <alignment horizontal="right" vertical="distributed"/>
    </xf>
    <xf numFmtId="49" fontId="7" fillId="3" borderId="12" xfId="1" applyNumberFormat="1" applyFont="1" applyFill="1" applyBorder="1" applyAlignment="1">
      <alignment horizontal="right" vertical="distributed"/>
    </xf>
    <xf numFmtId="49" fontId="7" fillId="9" borderId="14" xfId="1" applyNumberFormat="1" applyFont="1" applyFill="1" applyBorder="1" applyAlignment="1">
      <alignment horizontal="right" vertical="distributed"/>
    </xf>
    <xf numFmtId="49" fontId="7" fillId="9" borderId="24" xfId="1" applyNumberFormat="1" applyFont="1" applyFill="1" applyBorder="1" applyAlignment="1">
      <alignment horizontal="right" vertical="distributed"/>
    </xf>
    <xf numFmtId="49" fontId="7" fillId="9" borderId="12" xfId="1" applyNumberFormat="1" applyFont="1" applyFill="1" applyBorder="1" applyAlignment="1">
      <alignment horizontal="right" vertical="distributed"/>
    </xf>
    <xf numFmtId="0" fontId="39" fillId="6" borderId="35" xfId="0" applyFont="1" applyFill="1" applyBorder="1" applyAlignment="1" applyProtection="1">
      <alignment vertical="center" textRotation="255" wrapText="1"/>
      <protection hidden="1"/>
    </xf>
    <xf numFmtId="0" fontId="39" fillId="16" borderId="35" xfId="0" applyFont="1" applyFill="1" applyBorder="1" applyAlignment="1" applyProtection="1">
      <alignment horizontal="center" vertical="center" wrapText="1"/>
      <protection hidden="1"/>
    </xf>
    <xf numFmtId="0" fontId="39" fillId="0" borderId="35" xfId="0" applyFont="1" applyBorder="1" applyAlignment="1" applyProtection="1">
      <alignment horizontal="center" vertical="center" wrapText="1"/>
      <protection hidden="1"/>
    </xf>
    <xf numFmtId="170" fontId="2" fillId="12" borderId="17" xfId="0" applyNumberFormat="1" applyFont="1" applyFill="1" applyBorder="1" applyAlignment="1">
      <alignment horizontal="right"/>
    </xf>
    <xf numFmtId="170" fontId="2" fillId="12" borderId="17" xfId="0" applyNumberFormat="1" applyFont="1" applyFill="1" applyBorder="1"/>
    <xf numFmtId="0" fontId="2" fillId="12" borderId="32" xfId="0" applyFont="1" applyFill="1" applyBorder="1"/>
    <xf numFmtId="0" fontId="2" fillId="12" borderId="17" xfId="0" applyFont="1" applyFill="1" applyBorder="1"/>
    <xf numFmtId="9" fontId="2" fillId="12" borderId="17" xfId="0" applyNumberFormat="1" applyFont="1" applyFill="1" applyBorder="1" applyAlignment="1"/>
    <xf numFmtId="170" fontId="2" fillId="12" borderId="1" xfId="0" applyNumberFormat="1" applyFont="1" applyFill="1" applyBorder="1" applyAlignment="1">
      <alignment horizontal="right"/>
    </xf>
    <xf numFmtId="170" fontId="2" fillId="12" borderId="1" xfId="0" applyNumberFormat="1" applyFont="1" applyFill="1" applyBorder="1"/>
    <xf numFmtId="0" fontId="2" fillId="12" borderId="23" xfId="0" applyFont="1" applyFill="1" applyBorder="1"/>
    <xf numFmtId="0" fontId="2" fillId="12" borderId="1" xfId="0" applyFont="1" applyFill="1" applyBorder="1"/>
    <xf numFmtId="9" fontId="2" fillId="12" borderId="1" xfId="0" applyNumberFormat="1" applyFont="1" applyFill="1" applyBorder="1" applyAlignment="1"/>
    <xf numFmtId="170" fontId="2" fillId="12" borderId="12" xfId="0" applyNumberFormat="1" applyFont="1" applyFill="1" applyBorder="1" applyAlignment="1">
      <alignment horizontal="right"/>
    </xf>
    <xf numFmtId="170" fontId="2" fillId="12" borderId="12" xfId="0" applyNumberFormat="1" applyFont="1" applyFill="1" applyBorder="1"/>
    <xf numFmtId="0" fontId="2" fillId="12" borderId="13" xfId="0" applyFont="1" applyFill="1" applyBorder="1"/>
    <xf numFmtId="0" fontId="2" fillId="12" borderId="12" xfId="0" applyFont="1" applyFill="1" applyBorder="1"/>
    <xf numFmtId="9" fontId="2" fillId="12" borderId="12" xfId="0" applyNumberFormat="1" applyFont="1" applyFill="1" applyBorder="1" applyAlignment="1"/>
    <xf numFmtId="170" fontId="2" fillId="14" borderId="17" xfId="0" applyNumberFormat="1" applyFont="1" applyFill="1" applyBorder="1" applyAlignment="1">
      <alignment horizontal="right"/>
    </xf>
    <xf numFmtId="170" fontId="2" fillId="14" borderId="17" xfId="0" applyNumberFormat="1" applyFont="1" applyFill="1" applyBorder="1"/>
    <xf numFmtId="0" fontId="2" fillId="14" borderId="32" xfId="0" applyFont="1" applyFill="1" applyBorder="1"/>
    <xf numFmtId="0" fontId="2" fillId="14" borderId="17" xfId="0" applyFont="1" applyFill="1" applyBorder="1"/>
    <xf numFmtId="9" fontId="2" fillId="14" borderId="17" xfId="0" applyNumberFormat="1" applyFont="1" applyFill="1" applyBorder="1" applyAlignment="1"/>
    <xf numFmtId="170" fontId="2" fillId="14" borderId="1" xfId="0" applyNumberFormat="1" applyFont="1" applyFill="1" applyBorder="1" applyAlignment="1">
      <alignment horizontal="right"/>
    </xf>
    <xf numFmtId="170" fontId="2" fillId="14" borderId="1" xfId="0" applyNumberFormat="1" applyFont="1" applyFill="1" applyBorder="1"/>
    <xf numFmtId="0" fontId="2" fillId="14" borderId="10" xfId="0" applyFont="1" applyFill="1" applyBorder="1"/>
    <xf numFmtId="0" fontId="2" fillId="14" borderId="9" xfId="0" applyFont="1" applyFill="1" applyBorder="1"/>
    <xf numFmtId="9" fontId="2" fillId="14" borderId="9" xfId="0" applyNumberFormat="1" applyFont="1" applyFill="1" applyBorder="1" applyAlignment="1"/>
    <xf numFmtId="170" fontId="2" fillId="14" borderId="12" xfId="0" applyNumberFormat="1" applyFont="1" applyFill="1" applyBorder="1" applyAlignment="1">
      <alignment horizontal="right"/>
    </xf>
    <xf numFmtId="170" fontId="2" fillId="14" borderId="12" xfId="0" applyNumberFormat="1" applyFont="1" applyFill="1" applyBorder="1"/>
    <xf numFmtId="0" fontId="2" fillId="14" borderId="33" xfId="0" applyFont="1" applyFill="1" applyBorder="1"/>
    <xf numFmtId="0" fontId="2" fillId="14" borderId="25" xfId="0" applyFont="1" applyFill="1" applyBorder="1"/>
    <xf numFmtId="9" fontId="2" fillId="14" borderId="25" xfId="0" applyNumberFormat="1" applyFont="1" applyFill="1" applyBorder="1" applyAlignment="1"/>
    <xf numFmtId="170" fontId="2" fillId="4" borderId="17" xfId="0" applyNumberFormat="1" applyFont="1" applyFill="1" applyBorder="1" applyAlignment="1">
      <alignment horizontal="right"/>
    </xf>
    <xf numFmtId="170" fontId="2" fillId="4" borderId="17" xfId="0" applyNumberFormat="1" applyFont="1" applyFill="1" applyBorder="1"/>
    <xf numFmtId="0" fontId="2" fillId="4" borderId="32" xfId="0" applyFont="1" applyFill="1" applyBorder="1"/>
    <xf numFmtId="0" fontId="2" fillId="4" borderId="17" xfId="0" applyFont="1" applyFill="1" applyBorder="1"/>
    <xf numFmtId="9" fontId="2" fillId="4" borderId="17" xfId="0" applyNumberFormat="1" applyFont="1" applyFill="1" applyBorder="1" applyAlignment="1"/>
    <xf numFmtId="170" fontId="2" fillId="4" borderId="1" xfId="0" applyNumberFormat="1" applyFont="1" applyFill="1" applyBorder="1" applyAlignment="1">
      <alignment horizontal="right"/>
    </xf>
    <xf numFmtId="170" fontId="2" fillId="4" borderId="1" xfId="0" applyNumberFormat="1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9" fontId="2" fillId="4" borderId="9" xfId="0" applyNumberFormat="1" applyFont="1" applyFill="1" applyBorder="1" applyAlignment="1"/>
    <xf numFmtId="170" fontId="2" fillId="4" borderId="12" xfId="0" applyNumberFormat="1" applyFont="1" applyFill="1" applyBorder="1" applyAlignment="1">
      <alignment horizontal="right"/>
    </xf>
    <xf numFmtId="170" fontId="2" fillId="4" borderId="12" xfId="0" applyNumberFormat="1" applyFont="1" applyFill="1" applyBorder="1"/>
    <xf numFmtId="0" fontId="2" fillId="4" borderId="33" xfId="0" applyFont="1" applyFill="1" applyBorder="1"/>
    <xf numFmtId="0" fontId="2" fillId="4" borderId="25" xfId="0" applyFont="1" applyFill="1" applyBorder="1"/>
    <xf numFmtId="9" fontId="2" fillId="4" borderId="25" xfId="0" applyNumberFormat="1" applyFont="1" applyFill="1" applyBorder="1" applyAlignment="1"/>
    <xf numFmtId="170" fontId="2" fillId="5" borderId="17" xfId="0" applyNumberFormat="1" applyFont="1" applyFill="1" applyBorder="1" applyAlignment="1">
      <alignment horizontal="right"/>
    </xf>
    <xf numFmtId="170" fontId="2" fillId="5" borderId="17" xfId="0" applyNumberFormat="1" applyFont="1" applyFill="1" applyBorder="1"/>
    <xf numFmtId="0" fontId="2" fillId="5" borderId="32" xfId="0" applyFont="1" applyFill="1" applyBorder="1"/>
    <xf numFmtId="0" fontId="2" fillId="5" borderId="17" xfId="0" applyFont="1" applyFill="1" applyBorder="1"/>
    <xf numFmtId="9" fontId="2" fillId="5" borderId="17" xfId="0" applyNumberFormat="1" applyFont="1" applyFill="1" applyBorder="1" applyAlignment="1"/>
    <xf numFmtId="170" fontId="2" fillId="5" borderId="1" xfId="0" applyNumberFormat="1" applyFont="1" applyFill="1" applyBorder="1" applyAlignment="1">
      <alignment horizontal="right"/>
    </xf>
    <xf numFmtId="170" fontId="2" fillId="5" borderId="1" xfId="0" applyNumberFormat="1" applyFont="1" applyFill="1" applyBorder="1"/>
    <xf numFmtId="0" fontId="2" fillId="5" borderId="10" xfId="0" applyFont="1" applyFill="1" applyBorder="1"/>
    <xf numFmtId="0" fontId="2" fillId="5" borderId="9" xfId="0" applyFont="1" applyFill="1" applyBorder="1"/>
    <xf numFmtId="9" fontId="2" fillId="5" borderId="9" xfId="0" applyNumberFormat="1" applyFont="1" applyFill="1" applyBorder="1" applyAlignment="1"/>
    <xf numFmtId="170" fontId="2" fillId="5" borderId="12" xfId="0" applyNumberFormat="1" applyFont="1" applyFill="1" applyBorder="1" applyAlignment="1">
      <alignment horizontal="right"/>
    </xf>
    <xf numFmtId="170" fontId="2" fillId="5" borderId="12" xfId="0" applyNumberFormat="1" applyFont="1" applyFill="1" applyBorder="1"/>
    <xf numFmtId="0" fontId="2" fillId="5" borderId="33" xfId="0" applyFont="1" applyFill="1" applyBorder="1"/>
    <xf numFmtId="0" fontId="2" fillId="5" borderId="25" xfId="0" applyFont="1" applyFill="1" applyBorder="1"/>
    <xf numFmtId="9" fontId="2" fillId="5" borderId="25" xfId="0" applyNumberFormat="1" applyFont="1" applyFill="1" applyBorder="1" applyAlignment="1"/>
    <xf numFmtId="170" fontId="2" fillId="27" borderId="17" xfId="0" applyNumberFormat="1" applyFont="1" applyFill="1" applyBorder="1" applyAlignment="1">
      <alignment horizontal="right"/>
    </xf>
    <xf numFmtId="170" fontId="2" fillId="27" borderId="17" xfId="0" applyNumberFormat="1" applyFont="1" applyFill="1" applyBorder="1"/>
    <xf numFmtId="0" fontId="2" fillId="27" borderId="32" xfId="0" applyFont="1" applyFill="1" applyBorder="1"/>
    <xf numFmtId="0" fontId="2" fillId="27" borderId="17" xfId="0" applyFont="1" applyFill="1" applyBorder="1"/>
    <xf numFmtId="9" fontId="2" fillId="27" borderId="17" xfId="0" applyNumberFormat="1" applyFont="1" applyFill="1" applyBorder="1" applyAlignment="1"/>
    <xf numFmtId="170" fontId="2" fillId="27" borderId="12" xfId="0" applyNumberFormat="1" applyFont="1" applyFill="1" applyBorder="1" applyAlignment="1">
      <alignment horizontal="right"/>
    </xf>
    <xf numFmtId="170" fontId="2" fillId="27" borderId="12" xfId="0" applyNumberFormat="1" applyFont="1" applyFill="1" applyBorder="1"/>
    <xf numFmtId="0" fontId="2" fillId="27" borderId="33" xfId="0" applyFont="1" applyFill="1" applyBorder="1"/>
    <xf numFmtId="0" fontId="2" fillId="27" borderId="25" xfId="0" applyFont="1" applyFill="1" applyBorder="1"/>
    <xf numFmtId="9" fontId="2" fillId="27" borderId="25" xfId="0" applyNumberFormat="1" applyFont="1" applyFill="1" applyBorder="1" applyAlignment="1"/>
    <xf numFmtId="0" fontId="42" fillId="19" borderId="34" xfId="0" applyFont="1" applyFill="1" applyBorder="1" applyAlignment="1">
      <alignment horizontal="center" vertical="center" wrapText="1"/>
    </xf>
    <xf numFmtId="170" fontId="2" fillId="19" borderId="35" xfId="0" applyNumberFormat="1" applyFont="1" applyFill="1" applyBorder="1" applyAlignment="1">
      <alignment horizontal="right"/>
    </xf>
    <xf numFmtId="170" fontId="2" fillId="19" borderId="35" xfId="0" applyNumberFormat="1" applyFont="1" applyFill="1" applyBorder="1"/>
    <xf numFmtId="0" fontId="2" fillId="19" borderId="50" xfId="0" applyFont="1" applyFill="1" applyBorder="1"/>
    <xf numFmtId="0" fontId="2" fillId="19" borderId="35" xfId="0" applyFont="1" applyFill="1" applyBorder="1"/>
    <xf numFmtId="9" fontId="2" fillId="19" borderId="35" xfId="0" applyNumberFormat="1" applyFont="1" applyFill="1" applyBorder="1" applyAlignment="1"/>
    <xf numFmtId="0" fontId="8" fillId="28" borderId="34" xfId="0" applyFont="1" applyFill="1" applyBorder="1" applyAlignment="1">
      <alignment horizontal="center" vertical="center" wrapText="1"/>
    </xf>
    <xf numFmtId="170" fontId="2" fillId="28" borderId="35" xfId="0" applyNumberFormat="1" applyFont="1" applyFill="1" applyBorder="1" applyAlignment="1">
      <alignment horizontal="right"/>
    </xf>
    <xf numFmtId="170" fontId="2" fillId="28" borderId="35" xfId="0" applyNumberFormat="1" applyFont="1" applyFill="1" applyBorder="1"/>
    <xf numFmtId="0" fontId="2" fillId="28" borderId="50" xfId="0" applyFont="1" applyFill="1" applyBorder="1"/>
    <xf numFmtId="0" fontId="2" fillId="23" borderId="35" xfId="0" applyFont="1" applyFill="1" applyBorder="1"/>
    <xf numFmtId="9" fontId="2" fillId="23" borderId="35" xfId="0" applyNumberFormat="1" applyFont="1" applyFill="1" applyBorder="1" applyAlignment="1"/>
    <xf numFmtId="0" fontId="39" fillId="16" borderId="34" xfId="0" applyFont="1" applyFill="1" applyBorder="1" applyAlignment="1">
      <alignment horizontal="center" vertical="center" wrapText="1"/>
    </xf>
    <xf numFmtId="170" fontId="2" fillId="16" borderId="35" xfId="0" applyNumberFormat="1" applyFont="1" applyFill="1" applyBorder="1" applyAlignment="1">
      <alignment horizontal="right"/>
    </xf>
    <xf numFmtId="170" fontId="2" fillId="16" borderId="35" xfId="0" applyNumberFormat="1" applyFont="1" applyFill="1" applyBorder="1"/>
    <xf numFmtId="0" fontId="2" fillId="16" borderId="50" xfId="0" applyFont="1" applyFill="1" applyBorder="1"/>
    <xf numFmtId="0" fontId="2" fillId="16" borderId="35" xfId="0" applyFont="1" applyFill="1" applyBorder="1"/>
    <xf numFmtId="9" fontId="2" fillId="16" borderId="35" xfId="0" applyNumberFormat="1" applyFont="1" applyFill="1" applyBorder="1" applyAlignment="1"/>
    <xf numFmtId="0" fontId="8" fillId="8" borderId="34" xfId="0" applyFont="1" applyFill="1" applyBorder="1" applyAlignment="1">
      <alignment horizontal="center" vertical="center" wrapText="1"/>
    </xf>
    <xf numFmtId="170" fontId="2" fillId="8" borderId="35" xfId="0" applyNumberFormat="1" applyFont="1" applyFill="1" applyBorder="1" applyAlignment="1">
      <alignment horizontal="right"/>
    </xf>
    <xf numFmtId="170" fontId="2" fillId="8" borderId="35" xfId="0" applyNumberFormat="1" applyFont="1" applyFill="1" applyBorder="1"/>
    <xf numFmtId="0" fontId="2" fillId="8" borderId="50" xfId="0" applyFont="1" applyFill="1" applyBorder="1"/>
    <xf numFmtId="0" fontId="2" fillId="8" borderId="35" xfId="0" applyFont="1" applyFill="1" applyBorder="1"/>
    <xf numFmtId="9" fontId="2" fillId="8" borderId="35" xfId="0" applyNumberFormat="1" applyFont="1" applyFill="1" applyBorder="1" applyAlignment="1"/>
    <xf numFmtId="0" fontId="8" fillId="17" borderId="34" xfId="0" applyFont="1" applyFill="1" applyBorder="1" applyAlignment="1">
      <alignment horizontal="center" vertical="center" wrapText="1"/>
    </xf>
    <xf numFmtId="170" fontId="2" fillId="17" borderId="35" xfId="0" applyNumberFormat="1" applyFont="1" applyFill="1" applyBorder="1" applyAlignment="1">
      <alignment horizontal="right"/>
    </xf>
    <xf numFmtId="170" fontId="2" fillId="17" borderId="35" xfId="0" applyNumberFormat="1" applyFont="1" applyFill="1" applyBorder="1"/>
    <xf numFmtId="0" fontId="2" fillId="17" borderId="50" xfId="0" applyFont="1" applyFill="1" applyBorder="1"/>
    <xf numFmtId="0" fontId="2" fillId="17" borderId="35" xfId="0" applyFont="1" applyFill="1" applyBorder="1"/>
    <xf numFmtId="9" fontId="2" fillId="17" borderId="35" xfId="0" applyNumberFormat="1" applyFont="1" applyFill="1" applyBorder="1" applyAlignment="1"/>
    <xf numFmtId="170" fontId="2" fillId="7" borderId="17" xfId="0" applyNumberFormat="1" applyFont="1" applyFill="1" applyBorder="1" applyAlignment="1">
      <alignment horizontal="right"/>
    </xf>
    <xf numFmtId="170" fontId="2" fillId="7" borderId="17" xfId="0" applyNumberFormat="1" applyFont="1" applyFill="1" applyBorder="1"/>
    <xf numFmtId="0" fontId="2" fillId="7" borderId="32" xfId="0" applyFont="1" applyFill="1" applyBorder="1"/>
    <xf numFmtId="0" fontId="2" fillId="7" borderId="17" xfId="0" applyFont="1" applyFill="1" applyBorder="1"/>
    <xf numFmtId="9" fontId="2" fillId="7" borderId="17" xfId="0" applyNumberFormat="1" applyFont="1" applyFill="1" applyBorder="1" applyAlignment="1"/>
    <xf numFmtId="170" fontId="2" fillId="7" borderId="1" xfId="0" applyNumberFormat="1" applyFont="1" applyFill="1" applyBorder="1" applyAlignment="1">
      <alignment horizontal="right"/>
    </xf>
    <xf numFmtId="170" fontId="2" fillId="7" borderId="1" xfId="0" applyNumberFormat="1" applyFont="1" applyFill="1" applyBorder="1"/>
    <xf numFmtId="0" fontId="2" fillId="7" borderId="10" xfId="0" applyFont="1" applyFill="1" applyBorder="1"/>
    <xf numFmtId="0" fontId="2" fillId="7" borderId="9" xfId="0" applyFont="1" applyFill="1" applyBorder="1"/>
    <xf numFmtId="9" fontId="2" fillId="7" borderId="9" xfId="0" applyNumberFormat="1" applyFont="1" applyFill="1" applyBorder="1" applyAlignment="1"/>
    <xf numFmtId="170" fontId="2" fillId="7" borderId="12" xfId="0" applyNumberFormat="1" applyFont="1" applyFill="1" applyBorder="1" applyAlignment="1">
      <alignment horizontal="right"/>
    </xf>
    <xf numFmtId="170" fontId="2" fillId="7" borderId="12" xfId="0" applyNumberFormat="1" applyFont="1" applyFill="1" applyBorder="1"/>
    <xf numFmtId="0" fontId="2" fillId="7" borderId="33" xfId="0" applyFont="1" applyFill="1" applyBorder="1"/>
    <xf numFmtId="0" fontId="2" fillId="7" borderId="25" xfId="0" applyFont="1" applyFill="1" applyBorder="1"/>
    <xf numFmtId="9" fontId="2" fillId="7" borderId="25" xfId="0" applyNumberFormat="1" applyFont="1" applyFill="1" applyBorder="1" applyAlignment="1"/>
    <xf numFmtId="170" fontId="2" fillId="3" borderId="17" xfId="0" applyNumberFormat="1" applyFont="1" applyFill="1" applyBorder="1" applyAlignment="1">
      <alignment horizontal="right"/>
    </xf>
    <xf numFmtId="170" fontId="2" fillId="3" borderId="17" xfId="0" applyNumberFormat="1" applyFont="1" applyFill="1" applyBorder="1"/>
    <xf numFmtId="0" fontId="2" fillId="3" borderId="32" xfId="0" applyFont="1" applyFill="1" applyBorder="1"/>
    <xf numFmtId="0" fontId="2" fillId="3" borderId="17" xfId="0" applyFont="1" applyFill="1" applyBorder="1"/>
    <xf numFmtId="9" fontId="2" fillId="3" borderId="17" xfId="0" applyNumberFormat="1" applyFont="1" applyFill="1" applyBorder="1" applyAlignment="1"/>
    <xf numFmtId="170" fontId="2" fillId="3" borderId="12" xfId="0" applyNumberFormat="1" applyFont="1" applyFill="1" applyBorder="1" applyAlignment="1">
      <alignment horizontal="right"/>
    </xf>
    <xf numFmtId="170" fontId="2" fillId="3" borderId="12" xfId="0" applyNumberFormat="1" applyFont="1" applyFill="1" applyBorder="1"/>
    <xf numFmtId="0" fontId="2" fillId="3" borderId="33" xfId="0" applyFont="1" applyFill="1" applyBorder="1"/>
    <xf numFmtId="0" fontId="2" fillId="3" borderId="25" xfId="0" applyFont="1" applyFill="1" applyBorder="1"/>
    <xf numFmtId="9" fontId="2" fillId="3" borderId="25" xfId="0" applyNumberFormat="1" applyFont="1" applyFill="1" applyBorder="1" applyAlignment="1"/>
    <xf numFmtId="0" fontId="8" fillId="10" borderId="34" xfId="0" applyFont="1" applyFill="1" applyBorder="1" applyAlignment="1">
      <alignment horizontal="center" vertical="center" wrapText="1"/>
    </xf>
    <xf numFmtId="170" fontId="2" fillId="10" borderId="35" xfId="0" applyNumberFormat="1" applyFont="1" applyFill="1" applyBorder="1" applyAlignment="1">
      <alignment horizontal="right"/>
    </xf>
    <xf numFmtId="170" fontId="2" fillId="10" borderId="35" xfId="0" applyNumberFormat="1" applyFont="1" applyFill="1" applyBorder="1"/>
    <xf numFmtId="0" fontId="2" fillId="10" borderId="50" xfId="0" applyFont="1" applyFill="1" applyBorder="1"/>
    <xf numFmtId="0" fontId="2" fillId="10" borderId="35" xfId="0" applyFont="1" applyFill="1" applyBorder="1"/>
    <xf numFmtId="9" fontId="2" fillId="10" borderId="35" xfId="0" applyNumberFormat="1" applyFont="1" applyFill="1" applyBorder="1" applyAlignment="1"/>
    <xf numFmtId="0" fontId="0" fillId="0" borderId="53" xfId="0" applyBorder="1"/>
    <xf numFmtId="0" fontId="0" fillId="0" borderId="54" xfId="0" applyBorder="1"/>
    <xf numFmtId="0" fontId="0" fillId="0" borderId="55" xfId="0" applyBorder="1"/>
    <xf numFmtId="9" fontId="23" fillId="12" borderId="52" xfId="2" applyNumberFormat="1" applyFont="1" applyFill="1" applyBorder="1" applyAlignment="1" applyProtection="1">
      <alignment vertical="center" wrapText="1"/>
      <protection locked="0"/>
    </xf>
    <xf numFmtId="0" fontId="8" fillId="21" borderId="26" xfId="4" applyFont="1" applyFill="1" applyBorder="1" applyAlignment="1" applyProtection="1">
      <alignment horizontal="center" vertical="center" wrapText="1"/>
      <protection hidden="1"/>
    </xf>
    <xf numFmtId="0" fontId="8" fillId="21" borderId="26" xfId="4" applyNumberFormat="1" applyFont="1" applyFill="1" applyBorder="1" applyAlignment="1" applyProtection="1">
      <alignment horizontal="center" vertical="center" wrapText="1"/>
      <protection hidden="1"/>
    </xf>
    <xf numFmtId="0" fontId="8" fillId="21" borderId="14" xfId="4" applyFont="1" applyFill="1" applyBorder="1" applyAlignment="1" applyProtection="1">
      <alignment horizontal="center" vertical="center" wrapText="1"/>
      <protection hidden="1"/>
    </xf>
    <xf numFmtId="0" fontId="8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NumberFormat="1" applyFont="1" applyFill="1" applyBorder="1" applyAlignment="1" applyProtection="1">
      <alignment horizontal="center" vertical="center" wrapText="1"/>
      <protection hidden="1"/>
    </xf>
    <xf numFmtId="0" fontId="20" fillId="21" borderId="14" xfId="4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>
      <alignment horizontal="center"/>
    </xf>
    <xf numFmtId="0" fontId="44" fillId="29" borderId="0" xfId="0" applyFont="1" applyFill="1" applyBorder="1" applyAlignment="1">
      <alignment horizontal="center" wrapText="1"/>
    </xf>
    <xf numFmtId="0" fontId="0" fillId="0" borderId="40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36" xfId="0" applyBorder="1" applyProtection="1">
      <protection locked="0"/>
    </xf>
    <xf numFmtId="1" fontId="2" fillId="2" borderId="17" xfId="0" applyNumberFormat="1" applyFont="1" applyFill="1" applyBorder="1" applyProtection="1">
      <protection hidden="1"/>
    </xf>
    <xf numFmtId="1" fontId="2" fillId="0" borderId="39" xfId="0" applyNumberFormat="1" applyFont="1" applyFill="1" applyBorder="1" applyProtection="1">
      <protection hidden="1"/>
    </xf>
    <xf numFmtId="1" fontId="2" fillId="2" borderId="1" xfId="0" applyNumberFormat="1" applyFont="1" applyFill="1" applyBorder="1" applyProtection="1">
      <protection hidden="1"/>
    </xf>
    <xf numFmtId="1" fontId="2" fillId="0" borderId="2" xfId="0" applyNumberFormat="1" applyFont="1" applyFill="1" applyBorder="1" applyProtection="1">
      <protection hidden="1"/>
    </xf>
    <xf numFmtId="1" fontId="2" fillId="2" borderId="12" xfId="0" applyNumberFormat="1" applyFont="1" applyFill="1" applyBorder="1" applyProtection="1">
      <protection hidden="1"/>
    </xf>
    <xf numFmtId="1" fontId="2" fillId="0" borderId="37" xfId="0" applyNumberFormat="1" applyFont="1" applyFill="1" applyBorder="1" applyProtection="1">
      <protection hidden="1"/>
    </xf>
    <xf numFmtId="1" fontId="2" fillId="2" borderId="9" xfId="0" applyNumberFormat="1" applyFont="1" applyFill="1" applyBorder="1" applyProtection="1">
      <protection hidden="1"/>
    </xf>
    <xf numFmtId="1" fontId="2" fillId="0" borderId="4" xfId="0" applyNumberFormat="1" applyFont="1" applyFill="1" applyBorder="1" applyProtection="1">
      <protection hidden="1"/>
    </xf>
    <xf numFmtId="1" fontId="2" fillId="2" borderId="25" xfId="0" applyNumberFormat="1" applyFont="1" applyFill="1" applyBorder="1" applyProtection="1">
      <protection hidden="1"/>
    </xf>
    <xf numFmtId="1" fontId="2" fillId="0" borderId="28" xfId="0" applyNumberFormat="1" applyFont="1" applyFill="1" applyBorder="1" applyProtection="1">
      <protection hidden="1"/>
    </xf>
    <xf numFmtId="1" fontId="2" fillId="2" borderId="35" xfId="0" applyNumberFormat="1" applyFont="1" applyFill="1" applyBorder="1" applyProtection="1">
      <protection hidden="1"/>
    </xf>
    <xf numFmtId="1" fontId="2" fillId="0" borderId="38" xfId="0" applyNumberFormat="1" applyFont="1" applyFill="1" applyBorder="1" applyProtection="1">
      <protection hidden="1"/>
    </xf>
    <xf numFmtId="49" fontId="7" fillId="18" borderId="20" xfId="0" applyNumberFormat="1" applyFont="1" applyFill="1" applyBorder="1" applyProtection="1">
      <protection hidden="1"/>
    </xf>
    <xf numFmtId="0" fontId="7" fillId="18" borderId="20" xfId="0" applyFont="1" applyFill="1" applyBorder="1" applyProtection="1">
      <protection hidden="1"/>
    </xf>
    <xf numFmtId="49" fontId="7" fillId="10" borderId="11" xfId="0" applyNumberFormat="1" applyFont="1" applyFill="1" applyBorder="1"/>
    <xf numFmtId="49" fontId="7" fillId="10" borderId="33" xfId="2" applyNumberFormat="1" applyFont="1" applyFill="1" applyBorder="1" applyAlignment="1">
      <alignment horizontal="center"/>
    </xf>
    <xf numFmtId="49" fontId="20" fillId="10" borderId="10" xfId="2" applyNumberFormat="1" applyFont="1" applyFill="1" applyBorder="1" applyAlignment="1">
      <alignment horizontal="center"/>
    </xf>
    <xf numFmtId="49" fontId="20" fillId="10" borderId="32" xfId="2" applyNumberFormat="1" applyFont="1" applyFill="1" applyBorder="1" applyAlignment="1">
      <alignment horizontal="center"/>
    </xf>
    <xf numFmtId="49" fontId="7" fillId="10" borderId="22" xfId="0" applyNumberFormat="1" applyFont="1" applyFill="1" applyBorder="1"/>
    <xf numFmtId="0" fontId="0" fillId="0" borderId="0" xfId="0"/>
    <xf numFmtId="0" fontId="0" fillId="0" borderId="0" xfId="0"/>
    <xf numFmtId="49" fontId="7" fillId="18" borderId="32" xfId="2" applyNumberFormat="1" applyFont="1" applyFill="1" applyBorder="1" applyAlignment="1">
      <alignment horizontal="center"/>
    </xf>
    <xf numFmtId="49" fontId="7" fillId="18" borderId="18" xfId="0" applyNumberFormat="1" applyFont="1" applyFill="1" applyBorder="1"/>
    <xf numFmtId="49" fontId="7" fillId="18" borderId="10" xfId="2" applyNumberFormat="1" applyFont="1" applyFill="1" applyBorder="1" applyAlignment="1">
      <alignment horizontal="center"/>
    </xf>
    <xf numFmtId="49" fontId="7" fillId="18" borderId="11" xfId="0" applyNumberFormat="1" applyFont="1" applyFill="1" applyBorder="1"/>
    <xf numFmtId="49" fontId="7" fillId="18" borderId="29" xfId="0" applyNumberFormat="1" applyFont="1" applyFill="1" applyBorder="1"/>
    <xf numFmtId="49" fontId="7" fillId="18" borderId="33" xfId="2" applyNumberFormat="1" applyFont="1" applyFill="1" applyBorder="1" applyAlignment="1">
      <alignment horizontal="center"/>
    </xf>
    <xf numFmtId="49" fontId="7" fillId="18" borderId="22" xfId="0" applyNumberFormat="1" applyFont="1" applyFill="1" applyBorder="1"/>
    <xf numFmtId="49" fontId="7" fillId="4" borderId="20" xfId="0" applyNumberFormat="1" applyFont="1" applyFill="1" applyBorder="1" applyProtection="1">
      <protection hidden="1"/>
    </xf>
    <xf numFmtId="0" fontId="7" fillId="4" borderId="20" xfId="0" applyFont="1" applyFill="1" applyBorder="1" applyProtection="1">
      <protection hidden="1"/>
    </xf>
    <xf numFmtId="0" fontId="7" fillId="0" borderId="17" xfId="0" applyFont="1" applyFill="1" applyBorder="1" applyAlignment="1" applyProtection="1">
      <alignment wrapText="1"/>
      <protection hidden="1"/>
    </xf>
    <xf numFmtId="3" fontId="7" fillId="0" borderId="17" xfId="0" applyNumberFormat="1" applyFont="1" applyFill="1" applyBorder="1" applyAlignment="1" applyProtection="1">
      <alignment horizontal="right"/>
      <protection hidden="1"/>
    </xf>
    <xf numFmtId="0" fontId="7" fillId="0" borderId="12" xfId="0" applyFont="1" applyFill="1" applyBorder="1" applyAlignment="1" applyProtection="1">
      <alignment wrapText="1"/>
      <protection hidden="1"/>
    </xf>
    <xf numFmtId="3" fontId="7" fillId="0" borderId="25" xfId="0" applyNumberFormat="1" applyFont="1" applyFill="1" applyBorder="1" applyAlignment="1" applyProtection="1">
      <alignment horizontal="right"/>
      <protection hidden="1"/>
    </xf>
    <xf numFmtId="49" fontId="7" fillId="4" borderId="8" xfId="0" applyNumberFormat="1" applyFont="1" applyFill="1" applyBorder="1"/>
    <xf numFmtId="49" fontId="7" fillId="4" borderId="11" xfId="0" applyNumberFormat="1" applyFont="1" applyFill="1" applyBorder="1"/>
    <xf numFmtId="49" fontId="7" fillId="4" borderId="22" xfId="0" applyNumberFormat="1" applyFont="1" applyFill="1" applyBorder="1"/>
    <xf numFmtId="0" fontId="7" fillId="8" borderId="20" xfId="0" applyFont="1" applyFill="1" applyBorder="1" applyProtection="1">
      <protection hidden="1"/>
    </xf>
    <xf numFmtId="49" fontId="7" fillId="8" borderId="20" xfId="0" applyNumberFormat="1" applyFont="1" applyFill="1" applyBorder="1" applyAlignment="1" applyProtection="1">
      <alignment horizontal="center"/>
      <protection hidden="1"/>
    </xf>
    <xf numFmtId="3" fontId="7" fillId="16" borderId="35" xfId="0" applyNumberFormat="1" applyFont="1" applyFill="1" applyBorder="1" applyAlignment="1" applyProtection="1">
      <alignment horizontal="right"/>
      <protection hidden="1"/>
    </xf>
    <xf numFmtId="49" fontId="7" fillId="16" borderId="50" xfId="2" applyNumberFormat="1" applyFont="1" applyFill="1" applyBorder="1" applyAlignment="1">
      <alignment horizontal="center"/>
    </xf>
    <xf numFmtId="49" fontId="7" fillId="8" borderId="11" xfId="0" applyNumberFormat="1" applyFont="1" applyFill="1" applyBorder="1" applyAlignment="1">
      <alignment horizontal="center"/>
    </xf>
    <xf numFmtId="49" fontId="7" fillId="8" borderId="11" xfId="0" applyNumberFormat="1" applyFont="1" applyFill="1" applyBorder="1"/>
    <xf numFmtId="49" fontId="7" fillId="8" borderId="8" xfId="0" applyNumberFormat="1" applyFont="1" applyFill="1" applyBorder="1"/>
    <xf numFmtId="49" fontId="7" fillId="8" borderId="18" xfId="0" applyNumberFormat="1" applyFont="1" applyFill="1" applyBorder="1" applyAlignment="1">
      <alignment horizontal="center"/>
    </xf>
    <xf numFmtId="49" fontId="7" fillId="8" borderId="1" xfId="0" applyNumberFormat="1" applyFont="1" applyFill="1" applyBorder="1"/>
    <xf numFmtId="49" fontId="7" fillId="10" borderId="10" xfId="2" applyNumberFormat="1" applyFont="1" applyFill="1" applyBorder="1" applyAlignment="1">
      <alignment horizontal="center"/>
    </xf>
    <xf numFmtId="0" fontId="2" fillId="0" borderId="18" xfId="1" applyFont="1" applyBorder="1" applyAlignment="1">
      <alignment horizontal="right" vertical="distributed"/>
    </xf>
    <xf numFmtId="0" fontId="3" fillId="4" borderId="17" xfId="0" applyFont="1" applyFill="1" applyBorder="1" applyAlignment="1">
      <alignment horizontal="right" wrapText="1"/>
    </xf>
    <xf numFmtId="0" fontId="2" fillId="0" borderId="11" xfId="1" applyFont="1" applyBorder="1" applyAlignment="1">
      <alignment horizontal="right" vertical="distributed"/>
    </xf>
    <xf numFmtId="0" fontId="3" fillId="4" borderId="1" xfId="0" applyFont="1" applyFill="1" applyBorder="1" applyAlignment="1">
      <alignment horizontal="right" wrapText="1"/>
    </xf>
    <xf numFmtId="0" fontId="2" fillId="0" borderId="11" xfId="1" applyFont="1" applyFill="1" applyBorder="1" applyAlignment="1">
      <alignment horizontal="right" vertical="distributed"/>
    </xf>
    <xf numFmtId="0" fontId="2" fillId="0" borderId="22" xfId="1" applyFont="1" applyBorder="1" applyAlignment="1">
      <alignment horizontal="right" vertical="distributed"/>
    </xf>
    <xf numFmtId="0" fontId="2" fillId="0" borderId="61" xfId="1" applyFont="1" applyBorder="1" applyAlignment="1">
      <alignment horizontal="right" vertical="distributed"/>
    </xf>
    <xf numFmtId="0" fontId="3" fillId="12" borderId="17" xfId="0" applyFont="1" applyFill="1" applyBorder="1" applyAlignment="1">
      <alignment horizontal="right" wrapText="1"/>
    </xf>
    <xf numFmtId="0" fontId="2" fillId="0" borderId="62" xfId="1" applyFont="1" applyBorder="1" applyAlignment="1">
      <alignment horizontal="right" vertical="distributed"/>
    </xf>
    <xf numFmtId="0" fontId="3" fillId="12" borderId="1" xfId="0" applyFont="1" applyFill="1" applyBorder="1" applyAlignment="1">
      <alignment horizontal="right" wrapText="1"/>
    </xf>
    <xf numFmtId="0" fontId="2" fillId="0" borderId="63" xfId="1" applyFont="1" applyBorder="1" applyAlignment="1">
      <alignment horizontal="right" vertical="distributed"/>
    </xf>
    <xf numFmtId="0" fontId="2" fillId="0" borderId="63" xfId="1" applyFont="1" applyBorder="1" applyAlignment="1">
      <alignment horizontal="right" vertical="top"/>
    </xf>
    <xf numFmtId="170" fontId="2" fillId="12" borderId="1" xfId="0" applyNumberFormat="1" applyFont="1" applyFill="1" applyBorder="1" applyAlignment="1">
      <alignment horizontal="right" vertical="top"/>
    </xf>
    <xf numFmtId="0" fontId="3" fillId="12" borderId="1" xfId="0" applyFont="1" applyFill="1" applyBorder="1" applyAlignment="1">
      <alignment horizontal="right" vertical="top" wrapText="1"/>
    </xf>
    <xf numFmtId="0" fontId="3" fillId="12" borderId="1" xfId="0" applyFont="1" applyFill="1" applyBorder="1" applyAlignment="1">
      <alignment horizontal="left" vertical="top" wrapText="1"/>
    </xf>
    <xf numFmtId="170" fontId="2" fillId="26" borderId="17" xfId="0" applyNumberFormat="1" applyFont="1" applyFill="1" applyBorder="1" applyAlignment="1">
      <alignment horizontal="right" vertical="top"/>
    </xf>
    <xf numFmtId="0" fontId="3" fillId="26" borderId="17" xfId="0" applyFont="1" applyFill="1" applyBorder="1" applyAlignment="1">
      <alignment horizontal="right" vertical="top" wrapText="1"/>
    </xf>
    <xf numFmtId="0" fontId="2" fillId="0" borderId="62" xfId="1" applyFont="1" applyBorder="1" applyAlignment="1">
      <alignment horizontal="right" vertical="top"/>
    </xf>
    <xf numFmtId="170" fontId="2" fillId="26" borderId="1" xfId="0" applyNumberFormat="1" applyFont="1" applyFill="1" applyBorder="1" applyAlignment="1">
      <alignment horizontal="right" vertical="top"/>
    </xf>
    <xf numFmtId="0" fontId="3" fillId="26" borderId="1" xfId="0" applyFont="1" applyFill="1" applyBorder="1" applyAlignment="1">
      <alignment horizontal="right" vertical="top" wrapText="1"/>
    </xf>
    <xf numFmtId="170" fontId="2" fillId="26" borderId="12" xfId="0" applyNumberFormat="1" applyFont="1" applyFill="1" applyBorder="1" applyAlignment="1">
      <alignment horizontal="right" vertical="top"/>
    </xf>
    <xf numFmtId="0" fontId="3" fillId="26" borderId="12" xfId="0" applyFont="1" applyFill="1" applyBorder="1" applyAlignment="1">
      <alignment horizontal="right" vertical="top" wrapText="1"/>
    </xf>
    <xf numFmtId="170" fontId="2" fillId="10" borderId="17" xfId="0" applyNumberFormat="1" applyFont="1" applyFill="1" applyBorder="1" applyAlignment="1">
      <alignment horizontal="right"/>
    </xf>
    <xf numFmtId="0" fontId="3" fillId="10" borderId="17" xfId="0" applyFont="1" applyFill="1" applyBorder="1" applyAlignment="1">
      <alignment horizontal="right" wrapText="1"/>
    </xf>
    <xf numFmtId="0" fontId="3" fillId="10" borderId="17" xfId="0" applyFont="1" applyFill="1" applyBorder="1" applyAlignment="1">
      <alignment horizontal="left" wrapText="1"/>
    </xf>
    <xf numFmtId="170" fontId="2" fillId="10" borderId="1" xfId="0" applyNumberFormat="1" applyFont="1" applyFill="1" applyBorder="1" applyAlignment="1">
      <alignment horizontal="right"/>
    </xf>
    <xf numFmtId="0" fontId="3" fillId="10" borderId="1" xfId="0" applyFont="1" applyFill="1" applyBorder="1" applyAlignment="1">
      <alignment horizontal="right" wrapText="1"/>
    </xf>
    <xf numFmtId="0" fontId="3" fillId="10" borderId="1" xfId="0" applyFont="1" applyFill="1" applyBorder="1" applyAlignment="1">
      <alignment horizontal="left" wrapText="1"/>
    </xf>
    <xf numFmtId="0" fontId="3" fillId="10" borderId="1" xfId="0" applyFont="1" applyFill="1" applyBorder="1" applyAlignment="1">
      <alignment horizontal="right" vertical="top" wrapText="1"/>
    </xf>
    <xf numFmtId="0" fontId="3" fillId="10" borderId="1" xfId="0" applyFont="1" applyFill="1" applyBorder="1" applyAlignment="1">
      <alignment horizontal="left" vertical="top" wrapText="1"/>
    </xf>
    <xf numFmtId="0" fontId="2" fillId="0" borderId="64" xfId="1" applyFont="1" applyBorder="1" applyAlignment="1">
      <alignment horizontal="right" vertical="distributed"/>
    </xf>
    <xf numFmtId="0" fontId="2" fillId="0" borderId="18" xfId="1" applyFont="1" applyFill="1" applyBorder="1" applyAlignment="1">
      <alignment horizontal="right" vertical="distributed"/>
    </xf>
    <xf numFmtId="0" fontId="3" fillId="7" borderId="17" xfId="0" applyFont="1" applyFill="1" applyBorder="1" applyAlignment="1">
      <alignment horizontal="right" wrapText="1"/>
    </xf>
    <xf numFmtId="0" fontId="3" fillId="7" borderId="17" xfId="0" applyFont="1" applyFill="1" applyBorder="1" applyAlignment="1">
      <alignment horizontal="left" wrapText="1"/>
    </xf>
    <xf numFmtId="0" fontId="2" fillId="0" borderId="60" xfId="1" applyFont="1" applyFill="1" applyBorder="1" applyAlignment="1">
      <alignment horizontal="right" vertical="distributed"/>
    </xf>
    <xf numFmtId="0" fontId="3" fillId="7" borderId="12" xfId="0" applyFont="1" applyFill="1" applyBorder="1" applyAlignment="1">
      <alignment horizontal="right" wrapText="1"/>
    </xf>
    <xf numFmtId="0" fontId="3" fillId="7" borderId="12" xfId="0" applyFont="1" applyFill="1" applyBorder="1" applyAlignment="1">
      <alignment horizontal="left" wrapText="1"/>
    </xf>
    <xf numFmtId="170" fontId="2" fillId="17" borderId="12" xfId="0" applyNumberFormat="1" applyFont="1" applyFill="1" applyBorder="1" applyAlignment="1">
      <alignment horizontal="right"/>
    </xf>
    <xf numFmtId="170" fontId="2" fillId="18" borderId="1" xfId="0" applyNumberFormat="1" applyFont="1" applyFill="1" applyBorder="1" applyAlignment="1">
      <alignment horizontal="right"/>
    </xf>
    <xf numFmtId="0" fontId="3" fillId="18" borderId="1" xfId="0" applyFont="1" applyFill="1" applyBorder="1" applyAlignment="1">
      <alignment horizontal="right" wrapText="1"/>
    </xf>
    <xf numFmtId="170" fontId="2" fillId="13" borderId="17" xfId="0" applyNumberFormat="1" applyFont="1" applyFill="1" applyBorder="1" applyAlignment="1">
      <alignment horizontal="right"/>
    </xf>
    <xf numFmtId="0" fontId="3" fillId="13" borderId="17" xfId="0" applyFont="1" applyFill="1" applyBorder="1" applyAlignment="1">
      <alignment horizontal="right" wrapText="1"/>
    </xf>
    <xf numFmtId="0" fontId="3" fillId="13" borderId="17" xfId="0" applyFont="1" applyFill="1" applyBorder="1" applyAlignment="1">
      <alignment vertical="center" wrapText="1"/>
    </xf>
    <xf numFmtId="0" fontId="3" fillId="13" borderId="17" xfId="0" applyFont="1" applyFill="1" applyBorder="1" applyAlignment="1">
      <alignment horizontal="left" wrapText="1"/>
    </xf>
    <xf numFmtId="170" fontId="2" fillId="13" borderId="1" xfId="0" applyNumberFormat="1" applyFont="1" applyFill="1" applyBorder="1" applyAlignment="1">
      <alignment horizontal="right"/>
    </xf>
    <xf numFmtId="0" fontId="3" fillId="13" borderId="1" xfId="0" applyFont="1" applyFill="1" applyBorder="1" applyAlignment="1">
      <alignment horizontal="right" wrapText="1"/>
    </xf>
    <xf numFmtId="0" fontId="3" fillId="13" borderId="9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vertical="center" wrapText="1"/>
    </xf>
    <xf numFmtId="1" fontId="2" fillId="4" borderId="17" xfId="0" applyNumberFormat="1" applyFont="1" applyFill="1" applyBorder="1"/>
    <xf numFmtId="1" fontId="2" fillId="4" borderId="1" xfId="0" applyNumberFormat="1" applyFont="1" applyFill="1" applyBorder="1"/>
    <xf numFmtId="1" fontId="2" fillId="26" borderId="1" xfId="0" applyNumberFormat="1" applyFont="1" applyFill="1" applyBorder="1"/>
    <xf numFmtId="1" fontId="2" fillId="10" borderId="17" xfId="0" applyNumberFormat="1" applyFont="1" applyFill="1" applyBorder="1"/>
    <xf numFmtId="1" fontId="2" fillId="10" borderId="1" xfId="0" applyNumberFormat="1" applyFont="1" applyFill="1" applyBorder="1"/>
    <xf numFmtId="1" fontId="2" fillId="7" borderId="17" xfId="0" applyNumberFormat="1" applyFont="1" applyFill="1" applyBorder="1"/>
    <xf numFmtId="1" fontId="2" fillId="7" borderId="12" xfId="0" applyNumberFormat="1" applyFont="1" applyFill="1" applyBorder="1"/>
    <xf numFmtId="1" fontId="2" fillId="26" borderId="9" xfId="0" applyNumberFormat="1" applyFont="1" applyFill="1" applyBorder="1"/>
    <xf numFmtId="0" fontId="39" fillId="4" borderId="24" xfId="0" applyFont="1" applyFill="1" applyBorder="1" applyAlignment="1" applyProtection="1">
      <alignment horizontal="center" vertical="center"/>
      <protection hidden="1"/>
    </xf>
    <xf numFmtId="0" fontId="7" fillId="17" borderId="18" xfId="1" applyFont="1" applyFill="1" applyBorder="1" applyAlignment="1">
      <alignment vertical="distributed"/>
    </xf>
    <xf numFmtId="0" fontId="7" fillId="17" borderId="17" xfId="0" applyFont="1" applyFill="1" applyBorder="1" applyAlignment="1">
      <alignment wrapText="1"/>
    </xf>
    <xf numFmtId="0" fontId="7" fillId="17" borderId="22" xfId="1" applyFont="1" applyFill="1" applyBorder="1" applyAlignment="1">
      <alignment vertical="distributed"/>
    </xf>
    <xf numFmtId="0" fontId="7" fillId="17" borderId="12" xfId="0" applyFont="1" applyFill="1" applyBorder="1" applyAlignment="1">
      <alignment wrapText="1"/>
    </xf>
    <xf numFmtId="0" fontId="7" fillId="14" borderId="29" xfId="1" applyFont="1" applyFill="1" applyBorder="1" applyAlignment="1" applyProtection="1">
      <alignment horizontal="right" vertical="distributed"/>
      <protection hidden="1"/>
    </xf>
    <xf numFmtId="49" fontId="7" fillId="26" borderId="14" xfId="1" applyNumberFormat="1" applyFont="1" applyFill="1" applyBorder="1" applyAlignment="1">
      <alignment horizontal="right" vertical="distributed"/>
    </xf>
    <xf numFmtId="0" fontId="7" fillId="14" borderId="14" xfId="0" applyFont="1" applyFill="1" applyBorder="1" applyProtection="1">
      <protection hidden="1"/>
    </xf>
    <xf numFmtId="49" fontId="7" fillId="17" borderId="17" xfId="1" applyNumberFormat="1" applyFont="1" applyFill="1" applyBorder="1" applyAlignment="1">
      <alignment horizontal="right" vertical="distributed"/>
    </xf>
    <xf numFmtId="49" fontId="7" fillId="17" borderId="1" xfId="1" applyNumberFormat="1" applyFont="1" applyFill="1" applyBorder="1" applyAlignment="1">
      <alignment horizontal="right" vertical="distributed"/>
    </xf>
    <xf numFmtId="0" fontId="7" fillId="4" borderId="17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10" borderId="17" xfId="0" applyFont="1" applyFill="1" applyBorder="1" applyAlignment="1" applyProtection="1">
      <alignment horizontal="center" vertical="center"/>
      <protection hidden="1"/>
    </xf>
    <xf numFmtId="0" fontId="7" fillId="10" borderId="1" xfId="0" applyNumberFormat="1" applyFont="1" applyFill="1" applyBorder="1" applyAlignment="1" applyProtection="1">
      <alignment horizontal="center" vertical="center"/>
      <protection hidden="1"/>
    </xf>
    <xf numFmtId="0" fontId="7" fillId="10" borderId="1" xfId="0" applyFont="1" applyFill="1" applyBorder="1" applyAlignment="1" applyProtection="1">
      <alignment horizontal="center" vertical="center"/>
      <protection hidden="1"/>
    </xf>
    <xf numFmtId="0" fontId="7" fillId="10" borderId="14" xfId="0" applyFont="1" applyFill="1" applyBorder="1" applyAlignment="1" applyProtection="1">
      <alignment horizontal="center" vertical="center"/>
      <protection hidden="1"/>
    </xf>
    <xf numFmtId="0" fontId="7" fillId="10" borderId="12" xfId="0" applyFont="1" applyFill="1" applyBorder="1" applyAlignment="1" applyProtection="1">
      <alignment horizontal="center" vertical="center"/>
      <protection hidden="1"/>
    </xf>
    <xf numFmtId="0" fontId="7" fillId="14" borderId="17" xfId="0" applyFont="1" applyFill="1" applyBorder="1" applyAlignment="1" applyProtection="1">
      <alignment horizontal="center" vertical="center"/>
      <protection hidden="1"/>
    </xf>
    <xf numFmtId="0" fontId="7" fillId="14" borderId="14" xfId="0" applyFont="1" applyFill="1" applyBorder="1" applyAlignment="1" applyProtection="1">
      <alignment horizontal="center" vertical="center"/>
      <protection hidden="1"/>
    </xf>
    <xf numFmtId="0" fontId="7" fillId="15" borderId="17" xfId="0" applyFont="1" applyFill="1" applyBorder="1" applyAlignment="1" applyProtection="1">
      <alignment horizontal="center" vertical="center"/>
      <protection hidden="1"/>
    </xf>
    <xf numFmtId="0" fontId="7" fillId="15" borderId="12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8" borderId="17" xfId="0" applyFont="1" applyFill="1" applyBorder="1" applyAlignment="1" applyProtection="1">
      <alignment horizontal="center" vertical="center"/>
      <protection hidden="1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7" fillId="14" borderId="1" xfId="0" applyFont="1" applyFill="1" applyBorder="1" applyAlignment="1" applyProtection="1">
      <alignment horizontal="center" vertical="center"/>
      <protection hidden="1"/>
    </xf>
    <xf numFmtId="0" fontId="7" fillId="14" borderId="12" xfId="0" applyFont="1" applyFill="1" applyBorder="1" applyAlignment="1" applyProtection="1">
      <alignment horizontal="center" vertical="center"/>
      <protection hidden="1"/>
    </xf>
    <xf numFmtId="0" fontId="7" fillId="5" borderId="17" xfId="0" applyFont="1" applyFill="1" applyBorder="1" applyAlignment="1" applyProtection="1">
      <alignment horizontal="center" vertical="center"/>
      <protection hidden="1"/>
    </xf>
    <xf numFmtId="0" fontId="7" fillId="5" borderId="12" xfId="0" applyFont="1" applyFill="1" applyBorder="1" applyAlignment="1" applyProtection="1">
      <alignment horizontal="center" vertical="center"/>
      <protection hidden="1"/>
    </xf>
    <xf numFmtId="0" fontId="7" fillId="6" borderId="35" xfId="0" applyFont="1" applyFill="1" applyBorder="1" applyAlignment="1" applyProtection="1">
      <alignment horizontal="center" vertical="center"/>
      <protection hidden="1"/>
    </xf>
    <xf numFmtId="0" fontId="7" fillId="2" borderId="17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9" borderId="17" xfId="0" applyFont="1" applyFill="1" applyBorder="1" applyAlignment="1" applyProtection="1">
      <alignment horizontal="center" vertical="center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0" fontId="7" fillId="9" borderId="12" xfId="0" applyFont="1" applyFill="1" applyBorder="1" applyAlignment="1" applyProtection="1">
      <alignment vertical="center"/>
      <protection hidden="1"/>
    </xf>
    <xf numFmtId="0" fontId="7" fillId="17" borderId="17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6" borderId="11" xfId="1" applyFont="1" applyFill="1" applyBorder="1" applyAlignment="1">
      <alignment horizontal="right" vertical="distributed"/>
    </xf>
    <xf numFmtId="0" fontId="8" fillId="16" borderId="1" xfId="0" applyFont="1" applyFill="1" applyBorder="1" applyAlignment="1">
      <alignment wrapText="1"/>
    </xf>
    <xf numFmtId="0" fontId="7" fillId="16" borderId="1" xfId="0" applyFont="1" applyFill="1" applyBorder="1" applyAlignment="1">
      <alignment wrapText="1"/>
    </xf>
    <xf numFmtId="0" fontId="7" fillId="16" borderId="29" xfId="1" applyFont="1" applyFill="1" applyBorder="1" applyAlignment="1">
      <alignment horizontal="right" vertical="distributed"/>
    </xf>
    <xf numFmtId="0" fontId="8" fillId="16" borderId="12" xfId="0" applyFont="1" applyFill="1" applyBorder="1" applyAlignment="1">
      <alignment wrapText="1"/>
    </xf>
    <xf numFmtId="0" fontId="7" fillId="8" borderId="48" xfId="1" applyFont="1" applyFill="1" applyBorder="1" applyAlignment="1">
      <alignment horizontal="right" vertical="distributed"/>
    </xf>
    <xf numFmtId="0" fontId="7" fillId="8" borderId="29" xfId="1" applyFont="1" applyFill="1" applyBorder="1" applyAlignment="1" applyProtection="1">
      <alignment horizontal="right" vertical="distributed"/>
      <protection hidden="1"/>
    </xf>
    <xf numFmtId="0" fontId="7" fillId="8" borderId="14" xfId="0" applyFont="1" applyFill="1" applyBorder="1" applyAlignment="1" applyProtection="1">
      <alignment horizontal="center" vertical="center"/>
      <protection hidden="1"/>
    </xf>
    <xf numFmtId="0" fontId="8" fillId="8" borderId="14" xfId="0" applyFont="1" applyFill="1" applyBorder="1" applyProtection="1">
      <protection hidden="1"/>
    </xf>
    <xf numFmtId="49" fontId="7" fillId="8" borderId="1" xfId="1" applyNumberFormat="1" applyFont="1" applyFill="1" applyBorder="1" applyAlignment="1">
      <alignment horizontal="right" vertical="distributed"/>
    </xf>
    <xf numFmtId="0" fontId="7" fillId="23" borderId="18" xfId="1" applyFont="1" applyFill="1" applyBorder="1" applyAlignment="1">
      <alignment horizontal="right" vertical="distributed"/>
    </xf>
    <xf numFmtId="49" fontId="7" fillId="23" borderId="24" xfId="1" applyNumberFormat="1" applyFont="1" applyFill="1" applyBorder="1" applyAlignment="1">
      <alignment horizontal="right" vertical="distributed"/>
    </xf>
    <xf numFmtId="0" fontId="7" fillId="23" borderId="17" xfId="0" applyFont="1" applyFill="1" applyBorder="1" applyAlignment="1">
      <alignment horizontal="center"/>
    </xf>
    <xf numFmtId="0" fontId="7" fillId="23" borderId="17" xfId="0" applyFont="1" applyFill="1" applyBorder="1" applyAlignment="1">
      <alignment wrapText="1"/>
    </xf>
    <xf numFmtId="0" fontId="7" fillId="23" borderId="11" xfId="1" applyFont="1" applyFill="1" applyBorder="1" applyAlignment="1">
      <alignment horizontal="right" vertical="distributed"/>
    </xf>
    <xf numFmtId="49" fontId="7" fillId="23" borderId="14" xfId="1" applyNumberFormat="1" applyFont="1" applyFill="1" applyBorder="1" applyAlignment="1">
      <alignment horizontal="right" vertical="distributed"/>
    </xf>
    <xf numFmtId="0" fontId="7" fillId="23" borderId="1" xfId="0" applyFont="1" applyFill="1" applyBorder="1" applyAlignment="1">
      <alignment horizontal="center"/>
    </xf>
    <xf numFmtId="0" fontId="7" fillId="23" borderId="1" xfId="0" applyFont="1" applyFill="1" applyBorder="1" applyAlignment="1">
      <alignment wrapText="1"/>
    </xf>
    <xf numFmtId="0" fontId="8" fillId="23" borderId="1" xfId="0" applyFont="1" applyFill="1" applyBorder="1" applyAlignment="1">
      <alignment wrapText="1"/>
    </xf>
    <xf numFmtId="49" fontId="7" fillId="23" borderId="12" xfId="1" applyNumberFormat="1" applyFont="1" applyFill="1" applyBorder="1" applyAlignment="1">
      <alignment horizontal="right" vertical="distributed"/>
    </xf>
    <xf numFmtId="0" fontId="7" fillId="23" borderId="12" xfId="0" applyFont="1" applyFill="1" applyBorder="1" applyAlignment="1">
      <alignment horizontal="center"/>
    </xf>
    <xf numFmtId="0" fontId="7" fillId="17" borderId="9" xfId="1" applyFont="1" applyFill="1" applyBorder="1" applyAlignment="1">
      <alignment horizontal="right" vertical="distributed"/>
    </xf>
    <xf numFmtId="49" fontId="7" fillId="17" borderId="26" xfId="1" applyNumberFormat="1" applyFont="1" applyFill="1" applyBorder="1" applyAlignment="1">
      <alignment horizontal="right" vertical="distributed"/>
    </xf>
    <xf numFmtId="0" fontId="7" fillId="17" borderId="9" xfId="0" applyFont="1" applyFill="1" applyBorder="1" applyAlignment="1">
      <alignment horizontal="center"/>
    </xf>
    <xf numFmtId="0" fontId="8" fillId="17" borderId="9" xfId="0" applyFont="1" applyFill="1" applyBorder="1" applyAlignment="1">
      <alignment wrapText="1"/>
    </xf>
    <xf numFmtId="0" fontId="7" fillId="17" borderId="1" xfId="1" applyFont="1" applyFill="1" applyBorder="1" applyAlignment="1">
      <alignment horizontal="right" vertical="distributed"/>
    </xf>
    <xf numFmtId="0" fontId="7" fillId="17" borderId="1" xfId="0" applyFont="1" applyFill="1" applyBorder="1" applyAlignment="1">
      <alignment horizontal="center"/>
    </xf>
    <xf numFmtId="0" fontId="8" fillId="17" borderId="1" xfId="0" applyFont="1" applyFill="1" applyBorder="1" applyAlignment="1">
      <alignment wrapText="1"/>
    </xf>
    <xf numFmtId="0" fontId="7" fillId="13" borderId="18" xfId="1" applyFont="1" applyFill="1" applyBorder="1" applyAlignment="1">
      <alignment vertical="distributed"/>
    </xf>
    <xf numFmtId="0" fontId="7" fillId="13" borderId="17" xfId="0" applyFont="1" applyFill="1" applyBorder="1" applyAlignment="1">
      <alignment horizontal="center"/>
    </xf>
    <xf numFmtId="0" fontId="8" fillId="13" borderId="17" xfId="0" applyFont="1" applyFill="1" applyBorder="1" applyAlignment="1">
      <alignment wrapText="1"/>
    </xf>
    <xf numFmtId="0" fontId="7" fillId="13" borderId="11" xfId="1" applyFont="1" applyFill="1" applyBorder="1" applyAlignment="1">
      <alignment vertical="distributed"/>
    </xf>
    <xf numFmtId="0" fontId="7" fillId="13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wrapText="1"/>
    </xf>
    <xf numFmtId="49" fontId="7" fillId="13" borderId="1" xfId="1" applyNumberFormat="1" applyFont="1" applyFill="1" applyBorder="1" applyAlignment="1">
      <alignment horizontal="right" vertical="distributed"/>
    </xf>
    <xf numFmtId="0" fontId="8" fillId="13" borderId="1" xfId="0" applyFont="1" applyFill="1" applyBorder="1" applyAlignment="1">
      <alignment wrapText="1"/>
    </xf>
    <xf numFmtId="0" fontId="7" fillId="13" borderId="12" xfId="0" applyFont="1" applyFill="1" applyBorder="1" applyAlignment="1">
      <alignment horizontal="center"/>
    </xf>
    <xf numFmtId="0" fontId="7" fillId="13" borderId="12" xfId="0" applyFont="1" applyFill="1" applyBorder="1" applyAlignment="1">
      <alignment wrapText="1"/>
    </xf>
    <xf numFmtId="0" fontId="7" fillId="12" borderId="18" xfId="1" applyFont="1" applyFill="1" applyBorder="1" applyAlignment="1">
      <alignment vertical="distributed"/>
    </xf>
    <xf numFmtId="0" fontId="7" fillId="12" borderId="17" xfId="0" applyFont="1" applyFill="1" applyBorder="1" applyAlignment="1">
      <alignment horizontal="center"/>
    </xf>
    <xf numFmtId="0" fontId="7" fillId="12" borderId="17" xfId="0" applyFont="1" applyFill="1" applyBorder="1" applyAlignment="1">
      <alignment wrapText="1"/>
    </xf>
    <xf numFmtId="0" fontId="7" fillId="12" borderId="11" xfId="1" applyFont="1" applyFill="1" applyBorder="1" applyAlignment="1">
      <alignment vertical="distributed"/>
    </xf>
    <xf numFmtId="0" fontId="7" fillId="12" borderId="1" xfId="0" applyFont="1" applyFill="1" applyBorder="1" applyAlignment="1">
      <alignment horizontal="center"/>
    </xf>
    <xf numFmtId="0" fontId="7" fillId="12" borderId="1" xfId="0" applyFont="1" applyFill="1" applyBorder="1" applyAlignment="1">
      <alignment wrapText="1"/>
    </xf>
    <xf numFmtId="49" fontId="7" fillId="12" borderId="1" xfId="1" applyNumberFormat="1" applyFont="1" applyFill="1" applyBorder="1" applyAlignment="1">
      <alignment horizontal="right" vertical="distributed"/>
    </xf>
    <xf numFmtId="49" fontId="7" fillId="12" borderId="25" xfId="1" applyNumberFormat="1" applyFont="1" applyFill="1" applyBorder="1" applyAlignment="1">
      <alignment horizontal="right" vertical="distributed"/>
    </xf>
    <xf numFmtId="0" fontId="7" fillId="12" borderId="25" xfId="0" applyFont="1" applyFill="1" applyBorder="1" applyAlignment="1">
      <alignment horizontal="center"/>
    </xf>
    <xf numFmtId="0" fontId="7" fillId="12" borderId="25" xfId="0" applyFont="1" applyFill="1" applyBorder="1" applyAlignment="1">
      <alignment wrapText="1"/>
    </xf>
    <xf numFmtId="0" fontId="7" fillId="0" borderId="1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1" fontId="7" fillId="0" borderId="9" xfId="2" applyNumberFormat="1" applyFont="1" applyBorder="1" applyAlignment="1" applyProtection="1">
      <alignment horizontal="right"/>
      <protection hidden="1"/>
    </xf>
    <xf numFmtId="0" fontId="7" fillId="0" borderId="9" xfId="2" applyFont="1" applyBorder="1" applyProtection="1">
      <protection locked="0"/>
    </xf>
    <xf numFmtId="0" fontId="10" fillId="17" borderId="19" xfId="2" applyFont="1" applyFill="1" applyBorder="1" applyAlignment="1" applyProtection="1">
      <alignment horizontal="center"/>
      <protection locked="0"/>
    </xf>
    <xf numFmtId="0" fontId="45" fillId="29" borderId="0" xfId="0" applyFont="1" applyFill="1" applyBorder="1" applyAlignment="1">
      <alignment horizontal="center" wrapText="1"/>
    </xf>
    <xf numFmtId="0" fontId="7" fillId="17" borderId="1" xfId="0" applyFont="1" applyFill="1" applyBorder="1" applyAlignment="1">
      <alignment wrapText="1"/>
    </xf>
    <xf numFmtId="0" fontId="7" fillId="17" borderId="1" xfId="0" applyFont="1" applyFill="1" applyBorder="1" applyAlignment="1">
      <alignment horizontal="center" vertical="center"/>
    </xf>
    <xf numFmtId="49" fontId="7" fillId="17" borderId="25" xfId="1" applyNumberFormat="1" applyFont="1" applyFill="1" applyBorder="1" applyAlignment="1">
      <alignment horizontal="right" vertical="distributed"/>
    </xf>
    <xf numFmtId="0" fontId="7" fillId="17" borderId="25" xfId="0" applyFont="1" applyFill="1" applyBorder="1" applyAlignment="1">
      <alignment horizontal="center" vertical="center"/>
    </xf>
    <xf numFmtId="49" fontId="7" fillId="16" borderId="9" xfId="1" applyNumberFormat="1" applyFont="1" applyFill="1" applyBorder="1" applyAlignment="1">
      <alignment horizontal="right" vertical="distributed"/>
    </xf>
    <xf numFmtId="0" fontId="7" fillId="16" borderId="9" xfId="0" applyFont="1" applyFill="1" applyBorder="1" applyAlignment="1">
      <alignment horizontal="center"/>
    </xf>
    <xf numFmtId="0" fontId="7" fillId="16" borderId="9" xfId="0" applyFont="1" applyFill="1" applyBorder="1" applyAlignment="1">
      <alignment wrapText="1"/>
    </xf>
    <xf numFmtId="0" fontId="7" fillId="16" borderId="1" xfId="0" applyFont="1" applyFill="1" applyBorder="1" applyAlignment="1">
      <alignment horizontal="center"/>
    </xf>
    <xf numFmtId="0" fontId="7" fillId="16" borderId="12" xfId="0" applyFont="1" applyFill="1" applyBorder="1" applyAlignment="1">
      <alignment horizontal="center"/>
    </xf>
    <xf numFmtId="49" fontId="7" fillId="8" borderId="12" xfId="1" applyNumberFormat="1" applyFont="1" applyFill="1" applyBorder="1" applyAlignment="1">
      <alignment horizontal="right" vertical="distributed"/>
    </xf>
    <xf numFmtId="0" fontId="7" fillId="8" borderId="12" xfId="0" applyFont="1" applyFill="1" applyBorder="1" applyAlignment="1">
      <alignment horizontal="center"/>
    </xf>
    <xf numFmtId="0" fontId="8" fillId="8" borderId="12" xfId="0" applyFont="1" applyFill="1" applyBorder="1"/>
    <xf numFmtId="49" fontId="7" fillId="16" borderId="25" xfId="1" applyNumberFormat="1" applyFont="1" applyFill="1" applyBorder="1" applyAlignment="1">
      <alignment horizontal="right" vertical="distributed"/>
    </xf>
    <xf numFmtId="0" fontId="7" fillId="16" borderId="25" xfId="0" applyFont="1" applyFill="1" applyBorder="1" applyAlignment="1" applyProtection="1">
      <alignment horizontal="center" vertical="center"/>
      <protection hidden="1"/>
    </xf>
    <xf numFmtId="0" fontId="7" fillId="16" borderId="25" xfId="0" applyFont="1" applyFill="1" applyBorder="1" applyAlignment="1" applyProtection="1">
      <alignment wrapText="1"/>
      <protection hidden="1"/>
    </xf>
    <xf numFmtId="1" fontId="7" fillId="4" borderId="40" xfId="0" applyNumberFormat="1" applyFont="1" applyFill="1" applyBorder="1" applyProtection="1">
      <protection hidden="1"/>
    </xf>
    <xf numFmtId="1" fontId="7" fillId="4" borderId="41" xfId="0" applyNumberFormat="1" applyFont="1" applyFill="1" applyBorder="1" applyProtection="1">
      <protection hidden="1"/>
    </xf>
    <xf numFmtId="1" fontId="7" fillId="4" borderId="43" xfId="0" applyNumberFormat="1" applyFont="1" applyFill="1" applyBorder="1" applyProtection="1">
      <protection hidden="1"/>
    </xf>
    <xf numFmtId="1" fontId="7" fillId="10" borderId="40" xfId="0" applyNumberFormat="1" applyFont="1" applyFill="1" applyBorder="1" applyProtection="1">
      <protection hidden="1"/>
    </xf>
    <xf numFmtId="1" fontId="7" fillId="10" borderId="41" xfId="0" applyNumberFormat="1" applyFont="1" applyFill="1" applyBorder="1" applyProtection="1">
      <protection hidden="1"/>
    </xf>
    <xf numFmtId="1" fontId="7" fillId="10" borderId="43" xfId="0" applyNumberFormat="1" applyFont="1" applyFill="1" applyBorder="1" applyProtection="1">
      <protection hidden="1"/>
    </xf>
    <xf numFmtId="1" fontId="7" fillId="10" borderId="42" xfId="0" applyNumberFormat="1" applyFont="1" applyFill="1" applyBorder="1" applyProtection="1">
      <protection hidden="1"/>
    </xf>
    <xf numFmtId="1" fontId="7" fillId="14" borderId="40" xfId="0" applyNumberFormat="1" applyFont="1" applyFill="1" applyBorder="1" applyProtection="1">
      <protection hidden="1"/>
    </xf>
    <xf numFmtId="1" fontId="7" fillId="14" borderId="43" xfId="0" applyNumberFormat="1" applyFont="1" applyFill="1" applyBorder="1" applyProtection="1">
      <protection hidden="1"/>
    </xf>
    <xf numFmtId="1" fontId="7" fillId="17" borderId="40" xfId="0" applyNumberFormat="1" applyFont="1" applyFill="1" applyBorder="1" applyProtection="1">
      <protection hidden="1"/>
    </xf>
    <xf numFmtId="1" fontId="7" fillId="17" borderId="41" xfId="0" applyNumberFormat="1" applyFont="1" applyFill="1" applyBorder="1" applyProtection="1">
      <protection hidden="1"/>
    </xf>
    <xf numFmtId="1" fontId="7" fillId="17" borderId="42" xfId="0" applyNumberFormat="1" applyFont="1" applyFill="1" applyBorder="1" applyProtection="1">
      <protection hidden="1"/>
    </xf>
    <xf numFmtId="1" fontId="7" fillId="0" borderId="10" xfId="2" applyNumberFormat="1" applyFont="1" applyBorder="1" applyAlignment="1" applyProtection="1">
      <alignment horizontal="right"/>
      <protection hidden="1"/>
    </xf>
    <xf numFmtId="0" fontId="45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50" fillId="0" borderId="0" xfId="6" applyFont="1" applyProtection="1">
      <protection hidden="1"/>
    </xf>
    <xf numFmtId="0" fontId="45" fillId="29" borderId="0" xfId="0" applyFont="1" applyFill="1" applyBorder="1" applyAlignment="1">
      <alignment vertical="center"/>
    </xf>
    <xf numFmtId="0" fontId="45" fillId="29" borderId="0" xfId="0" applyFont="1" applyFill="1" applyBorder="1" applyAlignment="1">
      <alignment horizontal="left" vertical="center"/>
    </xf>
    <xf numFmtId="16" fontId="8" fillId="17" borderId="6" xfId="2" applyNumberFormat="1" applyFont="1" applyFill="1" applyBorder="1" applyAlignment="1" applyProtection="1">
      <alignment horizontal="left" vertical="center"/>
      <protection locked="0"/>
    </xf>
    <xf numFmtId="172" fontId="8" fillId="19" borderId="6" xfId="2" applyNumberFormat="1" applyFont="1" applyFill="1" applyBorder="1" applyAlignment="1" applyProtection="1">
      <alignment horizontal="left" vertical="center"/>
      <protection locked="0"/>
    </xf>
    <xf numFmtId="1" fontId="7" fillId="0" borderId="23" xfId="2" applyNumberFormat="1" applyFont="1" applyBorder="1" applyAlignment="1" applyProtection="1">
      <alignment horizontal="right"/>
      <protection hidden="1"/>
    </xf>
    <xf numFmtId="1" fontId="7" fillId="0" borderId="16" xfId="2" applyNumberFormat="1" applyFont="1" applyBorder="1" applyAlignment="1" applyProtection="1">
      <alignment horizontal="right"/>
      <protection hidden="1"/>
    </xf>
    <xf numFmtId="1" fontId="7" fillId="0" borderId="14" xfId="2" applyNumberFormat="1" applyFont="1" applyBorder="1" applyAlignment="1" applyProtection="1">
      <alignment horizontal="right"/>
      <protection hidden="1"/>
    </xf>
    <xf numFmtId="0" fontId="7" fillId="0" borderId="17" xfId="2" applyFont="1" applyBorder="1" applyAlignment="1" applyProtection="1">
      <alignment horizontal="center"/>
      <protection hidden="1"/>
    </xf>
    <xf numFmtId="49" fontId="7" fillId="0" borderId="1" xfId="2" applyNumberFormat="1" applyFont="1" applyFill="1" applyBorder="1" applyAlignment="1">
      <alignment horizontal="center"/>
    </xf>
    <xf numFmtId="49" fontId="7" fillId="0" borderId="14" xfId="2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right"/>
      <protection locked="0"/>
    </xf>
    <xf numFmtId="49" fontId="7" fillId="10" borderId="18" xfId="0" applyNumberFormat="1" applyFont="1" applyFill="1" applyBorder="1"/>
    <xf numFmtId="0" fontId="0" fillId="10" borderId="1" xfId="0" applyFill="1" applyBorder="1"/>
    <xf numFmtId="0" fontId="0" fillId="10" borderId="0" xfId="0" applyFill="1"/>
    <xf numFmtId="49" fontId="7" fillId="10" borderId="11" xfId="0" applyNumberFormat="1" applyFont="1" applyFill="1" applyBorder="1" applyAlignment="1">
      <alignment horizontal="center"/>
    </xf>
    <xf numFmtId="49" fontId="7" fillId="10" borderId="1" xfId="0" applyNumberFormat="1" applyFont="1" applyFill="1" applyBorder="1"/>
    <xf numFmtId="49" fontId="7" fillId="10" borderId="8" xfId="0" applyNumberFormat="1" applyFont="1" applyFill="1" applyBorder="1"/>
    <xf numFmtId="49" fontId="7" fillId="10" borderId="1" xfId="2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right"/>
    </xf>
    <xf numFmtId="0" fontId="7" fillId="0" borderId="26" xfId="0" applyFont="1" applyFill="1" applyBorder="1" applyAlignment="1" applyProtection="1">
      <alignment wrapText="1"/>
      <protection hidden="1"/>
    </xf>
    <xf numFmtId="3" fontId="7" fillId="0" borderId="1" xfId="0" applyNumberFormat="1" applyFont="1" applyFill="1" applyBorder="1" applyAlignment="1" applyProtection="1">
      <alignment horizontal="right"/>
      <protection hidden="1"/>
    </xf>
    <xf numFmtId="49" fontId="7" fillId="4" borderId="6" xfId="2" applyNumberFormat="1" applyFont="1" applyFill="1" applyBorder="1" applyAlignment="1">
      <alignment horizontal="center"/>
    </xf>
    <xf numFmtId="49" fontId="7" fillId="4" borderId="18" xfId="0" applyNumberFormat="1" applyFont="1" applyFill="1" applyBorder="1"/>
    <xf numFmtId="1" fontId="7" fillId="4" borderId="11" xfId="0" applyNumberFormat="1" applyFont="1" applyFill="1" applyBorder="1" applyAlignment="1">
      <alignment horizontal="left"/>
    </xf>
    <xf numFmtId="49" fontId="7" fillId="4" borderId="51" xfId="2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 applyProtection="1">
      <alignment horizontal="right"/>
      <protection hidden="1"/>
    </xf>
    <xf numFmtId="3" fontId="7" fillId="0" borderId="65" xfId="0" applyNumberFormat="1" applyFont="1" applyFill="1" applyBorder="1" applyAlignment="1" applyProtection="1">
      <alignment horizontal="right"/>
      <protection hidden="1"/>
    </xf>
    <xf numFmtId="3" fontId="7" fillId="0" borderId="49" xfId="0" applyNumberFormat="1" applyFont="1" applyFill="1" applyBorder="1" applyAlignment="1" applyProtection="1">
      <alignment horizontal="right"/>
      <protection hidden="1"/>
    </xf>
    <xf numFmtId="49" fontId="7" fillId="8" borderId="18" xfId="2" applyNumberFormat="1" applyFont="1" applyFill="1" applyBorder="1" applyAlignment="1">
      <alignment horizontal="center"/>
    </xf>
    <xf numFmtId="49" fontId="7" fillId="8" borderId="8" xfId="2" applyNumberFormat="1" applyFont="1" applyFill="1" applyBorder="1" applyAlignment="1">
      <alignment horizontal="center"/>
    </xf>
    <xf numFmtId="49" fontId="7" fillId="8" borderId="48" xfId="2" applyNumberFormat="1" applyFont="1" applyFill="1" applyBorder="1" applyAlignment="1">
      <alignment horizontal="center"/>
    </xf>
    <xf numFmtId="49" fontId="7" fillId="8" borderId="12" xfId="0" applyNumberFormat="1" applyFont="1" applyFill="1" applyBorder="1"/>
    <xf numFmtId="0" fontId="8" fillId="23" borderId="12" xfId="0" applyFont="1" applyFill="1" applyBorder="1" applyAlignment="1">
      <alignment wrapText="1"/>
    </xf>
    <xf numFmtId="1" fontId="7" fillId="16" borderId="2" xfId="0" applyNumberFormat="1" applyFont="1" applyFill="1" applyBorder="1" applyProtection="1">
      <protection hidden="1"/>
    </xf>
    <xf numFmtId="1" fontId="7" fillId="15" borderId="39" xfId="0" applyNumberFormat="1" applyFont="1" applyFill="1" applyBorder="1" applyProtection="1">
      <protection hidden="1"/>
    </xf>
    <xf numFmtId="1" fontId="7" fillId="15" borderId="37" xfId="0" applyNumberFormat="1" applyFont="1" applyFill="1" applyBorder="1" applyProtection="1">
      <protection hidden="1"/>
    </xf>
    <xf numFmtId="1" fontId="7" fillId="4" borderId="37" xfId="0" applyNumberFormat="1" applyFont="1" applyFill="1" applyBorder="1" applyProtection="1">
      <protection hidden="1"/>
    </xf>
    <xf numFmtId="1" fontId="7" fillId="8" borderId="39" xfId="0" applyNumberFormat="1" applyFont="1" applyFill="1" applyBorder="1" applyProtection="1">
      <protection hidden="1"/>
    </xf>
    <xf numFmtId="1" fontId="7" fillId="8" borderId="2" xfId="0" applyNumberFormat="1" applyFont="1" applyFill="1" applyBorder="1" applyProtection="1">
      <protection hidden="1"/>
    </xf>
    <xf numFmtId="1" fontId="7" fillId="8" borderId="3" xfId="0" applyNumberFormat="1" applyFont="1" applyFill="1" applyBorder="1" applyProtection="1">
      <protection hidden="1"/>
    </xf>
    <xf numFmtId="1" fontId="7" fillId="8" borderId="37" xfId="0" applyNumberFormat="1" applyFont="1" applyFill="1" applyBorder="1" applyProtection="1">
      <protection hidden="1"/>
    </xf>
    <xf numFmtId="1" fontId="7" fillId="16" borderId="28" xfId="0" applyNumberFormat="1" applyFont="1" applyFill="1" applyBorder="1" applyProtection="1">
      <protection hidden="1"/>
    </xf>
    <xf numFmtId="1" fontId="7" fillId="0" borderId="38" xfId="0" applyNumberFormat="1" applyFont="1" applyBorder="1" applyProtection="1">
      <protection hidden="1"/>
    </xf>
    <xf numFmtId="1" fontId="7" fillId="14" borderId="39" xfId="0" applyNumberFormat="1" applyFont="1" applyFill="1" applyBorder="1" applyProtection="1">
      <protection hidden="1"/>
    </xf>
    <xf numFmtId="1" fontId="7" fillId="14" borderId="2" xfId="0" applyNumberFormat="1" applyFont="1" applyFill="1" applyBorder="1" applyProtection="1">
      <protection hidden="1"/>
    </xf>
    <xf numFmtId="1" fontId="7" fillId="14" borderId="37" xfId="0" applyNumberFormat="1" applyFont="1" applyFill="1" applyBorder="1" applyProtection="1">
      <protection hidden="1"/>
    </xf>
    <xf numFmtId="1" fontId="7" fillId="23" borderId="39" xfId="0" applyNumberFormat="1" applyFont="1" applyFill="1" applyBorder="1"/>
    <xf numFmtId="1" fontId="7" fillId="23" borderId="2" xfId="0" applyNumberFormat="1" applyFont="1" applyFill="1" applyBorder="1"/>
    <xf numFmtId="1" fontId="7" fillId="23" borderId="37" xfId="0" applyNumberFormat="1" applyFont="1" applyFill="1" applyBorder="1"/>
    <xf numFmtId="1" fontId="7" fillId="17" borderId="4" xfId="0" applyNumberFormat="1" applyFont="1" applyFill="1" applyBorder="1"/>
    <xf numFmtId="1" fontId="7" fillId="17" borderId="2" xfId="0" applyNumberFormat="1" applyFont="1" applyFill="1" applyBorder="1"/>
    <xf numFmtId="1" fontId="7" fillId="13" borderId="39" xfId="0" applyNumberFormat="1" applyFont="1" applyFill="1" applyBorder="1" applyProtection="1">
      <protection hidden="1"/>
    </xf>
    <xf numFmtId="1" fontId="7" fillId="13" borderId="2" xfId="0" applyNumberFormat="1" applyFont="1" applyFill="1" applyBorder="1" applyProtection="1">
      <protection hidden="1"/>
    </xf>
    <xf numFmtId="1" fontId="7" fillId="13" borderId="37" xfId="0" applyNumberFormat="1" applyFont="1" applyFill="1" applyBorder="1" applyProtection="1">
      <protection hidden="1"/>
    </xf>
    <xf numFmtId="1" fontId="7" fillId="12" borderId="4" xfId="0" applyNumberFormat="1" applyFont="1" applyFill="1" applyBorder="1" applyProtection="1">
      <protection hidden="1"/>
    </xf>
    <xf numFmtId="1" fontId="7" fillId="12" borderId="2" xfId="0" applyNumberFormat="1" applyFont="1" applyFill="1" applyBorder="1" applyProtection="1">
      <protection hidden="1"/>
    </xf>
    <xf numFmtId="1" fontId="7" fillId="5" borderId="39" xfId="0" applyNumberFormat="1" applyFont="1" applyFill="1" applyBorder="1" applyProtection="1">
      <protection hidden="1"/>
    </xf>
    <xf numFmtId="1" fontId="7" fillId="5" borderId="37" xfId="0" applyNumberFormat="1" applyFont="1" applyFill="1" applyBorder="1" applyProtection="1">
      <protection hidden="1"/>
    </xf>
    <xf numFmtId="1" fontId="7" fillId="6" borderId="38" xfId="0" applyNumberFormat="1" applyFont="1" applyFill="1" applyBorder="1" applyProtection="1">
      <protection hidden="1"/>
    </xf>
    <xf numFmtId="1" fontId="7" fillId="2" borderId="39" xfId="0" applyNumberFormat="1" applyFont="1" applyFill="1" applyBorder="1" applyProtection="1">
      <protection hidden="1"/>
    </xf>
    <xf numFmtId="1" fontId="7" fillId="2" borderId="2" xfId="0" applyNumberFormat="1" applyFont="1" applyFill="1" applyBorder="1" applyProtection="1">
      <protection hidden="1"/>
    </xf>
    <xf numFmtId="1" fontId="7" fillId="3" borderId="39" xfId="0" applyNumberFormat="1" applyFont="1" applyFill="1" applyBorder="1" applyProtection="1">
      <protection hidden="1"/>
    </xf>
    <xf numFmtId="1" fontId="7" fillId="3" borderId="2" xfId="0" applyNumberFormat="1" applyFont="1" applyFill="1" applyBorder="1" applyProtection="1">
      <protection hidden="1"/>
    </xf>
    <xf numFmtId="1" fontId="7" fillId="3" borderId="37" xfId="0" applyNumberFormat="1" applyFont="1" applyFill="1" applyBorder="1" applyProtection="1">
      <protection hidden="1"/>
    </xf>
    <xf numFmtId="1" fontId="7" fillId="9" borderId="39" xfId="0" applyNumberFormat="1" applyFont="1" applyFill="1" applyBorder="1" applyProtection="1">
      <protection hidden="1"/>
    </xf>
    <xf numFmtId="1" fontId="7" fillId="9" borderId="2" xfId="0" applyNumberFormat="1" applyFont="1" applyFill="1" applyBorder="1" applyProtection="1">
      <protection hidden="1"/>
    </xf>
    <xf numFmtId="1" fontId="7" fillId="9" borderId="37" xfId="0" applyNumberFormat="1" applyFont="1" applyFill="1" applyBorder="1" applyProtection="1">
      <protection hidden="1"/>
    </xf>
    <xf numFmtId="1" fontId="7" fillId="17" borderId="39" xfId="0" applyNumberFormat="1" applyFont="1" applyFill="1" applyBorder="1"/>
    <xf numFmtId="1" fontId="7" fillId="17" borderId="37" xfId="0" applyNumberFormat="1" applyFont="1" applyFill="1" applyBorder="1"/>
    <xf numFmtId="1" fontId="7" fillId="16" borderId="4" xfId="0" applyNumberFormat="1" applyFont="1" applyFill="1" applyBorder="1" applyProtection="1">
      <protection hidden="1"/>
    </xf>
    <xf numFmtId="0" fontId="7" fillId="0" borderId="53" xfId="0" applyFont="1" applyBorder="1" applyProtection="1">
      <protection locked="0"/>
    </xf>
    <xf numFmtId="0" fontId="7" fillId="0" borderId="54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7" fillId="0" borderId="52" xfId="0" applyFont="1" applyBorder="1" applyProtection="1">
      <protection locked="0"/>
    </xf>
    <xf numFmtId="49" fontId="7" fillId="4" borderId="17" xfId="2" applyNumberFormat="1" applyFont="1" applyFill="1" applyBorder="1" applyAlignment="1">
      <alignment horizontal="center"/>
    </xf>
    <xf numFmtId="0" fontId="7" fillId="4" borderId="17" xfId="2" applyFont="1" applyFill="1" applyBorder="1" applyAlignment="1">
      <alignment vertical="center" wrapText="1"/>
    </xf>
    <xf numFmtId="0" fontId="7" fillId="4" borderId="17" xfId="2" applyFont="1" applyFill="1" applyBorder="1" applyAlignment="1">
      <alignment horizontal="center"/>
    </xf>
    <xf numFmtId="0" fontId="7" fillId="4" borderId="39" xfId="2" applyFont="1" applyFill="1" applyBorder="1" applyAlignment="1">
      <alignment horizontal="center"/>
    </xf>
    <xf numFmtId="49" fontId="7" fillId="4" borderId="1" xfId="2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49" fontId="7" fillId="11" borderId="17" xfId="2" applyNumberFormat="1" applyFont="1" applyFill="1" applyBorder="1" applyAlignment="1">
      <alignment horizontal="center"/>
    </xf>
    <xf numFmtId="0" fontId="7" fillId="11" borderId="17" xfId="2" applyFont="1" applyFill="1" applyBorder="1" applyAlignment="1">
      <alignment vertical="center" wrapText="1"/>
    </xf>
    <xf numFmtId="0" fontId="7" fillId="11" borderId="17" xfId="2" applyFont="1" applyFill="1" applyBorder="1" applyAlignment="1">
      <alignment horizontal="center"/>
    </xf>
    <xf numFmtId="0" fontId="7" fillId="11" borderId="39" xfId="2" applyFont="1" applyFill="1" applyBorder="1" applyAlignment="1">
      <alignment horizontal="center"/>
    </xf>
    <xf numFmtId="49" fontId="7" fillId="11" borderId="1" xfId="2" applyNumberFormat="1" applyFont="1" applyFill="1" applyBorder="1" applyAlignment="1">
      <alignment horizontal="center"/>
    </xf>
    <xf numFmtId="0" fontId="7" fillId="11" borderId="1" xfId="2" applyFont="1" applyFill="1" applyBorder="1" applyAlignment="1">
      <alignment vertical="center" wrapText="1"/>
    </xf>
    <xf numFmtId="0" fontId="7" fillId="11" borderId="1" xfId="2" applyFont="1" applyFill="1" applyBorder="1" applyAlignment="1">
      <alignment horizontal="center"/>
    </xf>
    <xf numFmtId="0" fontId="7" fillId="11" borderId="2" xfId="2" applyFont="1" applyFill="1" applyBorder="1" applyAlignment="1">
      <alignment horizontal="center"/>
    </xf>
    <xf numFmtId="49" fontId="7" fillId="11" borderId="1" xfId="2" applyNumberFormat="1" applyFont="1" applyFill="1" applyBorder="1" applyAlignment="1">
      <alignment horizontal="center" vertical="center"/>
    </xf>
    <xf numFmtId="0" fontId="7" fillId="11" borderId="1" xfId="2" applyFont="1" applyFill="1" applyBorder="1" applyAlignment="1">
      <alignment horizontal="center" vertical="center"/>
    </xf>
    <xf numFmtId="49" fontId="7" fillId="6" borderId="17" xfId="2" applyNumberFormat="1" applyFont="1" applyFill="1" applyBorder="1" applyAlignment="1">
      <alignment horizontal="center"/>
    </xf>
    <xf numFmtId="0" fontId="7" fillId="6" borderId="17" xfId="2" applyFont="1" applyFill="1" applyBorder="1" applyAlignment="1">
      <alignment vertical="center" wrapText="1"/>
    </xf>
    <xf numFmtId="0" fontId="7" fillId="6" borderId="17" xfId="2" applyFont="1" applyFill="1" applyBorder="1" applyAlignment="1">
      <alignment horizontal="center"/>
    </xf>
    <xf numFmtId="0" fontId="7" fillId="6" borderId="39" xfId="2" applyFont="1" applyFill="1" applyBorder="1" applyAlignment="1">
      <alignment horizontal="center"/>
    </xf>
    <xf numFmtId="49" fontId="7" fillId="6" borderId="1" xfId="2" applyNumberFormat="1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  <xf numFmtId="49" fontId="7" fillId="6" borderId="1" xfId="2" applyNumberFormat="1" applyFont="1" applyFill="1" applyBorder="1" applyAlignment="1">
      <alignment horizontal="center" vertical="center"/>
    </xf>
    <xf numFmtId="49" fontId="7" fillId="6" borderId="12" xfId="2" applyNumberFormat="1" applyFont="1" applyFill="1" applyBorder="1" applyAlignment="1">
      <alignment horizontal="center"/>
    </xf>
    <xf numFmtId="0" fontId="7" fillId="6" borderId="12" xfId="2" applyFont="1" applyFill="1" applyBorder="1" applyAlignment="1">
      <alignment vertical="center" wrapText="1"/>
    </xf>
    <xf numFmtId="0" fontId="7" fillId="6" borderId="12" xfId="2" applyFont="1" applyFill="1" applyBorder="1" applyAlignment="1">
      <alignment horizontal="center"/>
    </xf>
    <xf numFmtId="0" fontId="7" fillId="6" borderId="37" xfId="2" applyFont="1" applyFill="1" applyBorder="1" applyAlignment="1">
      <alignment horizontal="center"/>
    </xf>
    <xf numFmtId="49" fontId="7" fillId="32" borderId="1" xfId="2" applyNumberFormat="1" applyFont="1" applyFill="1" applyBorder="1" applyAlignment="1">
      <alignment horizontal="center"/>
    </xf>
    <xf numFmtId="0" fontId="7" fillId="32" borderId="1" xfId="2" applyFont="1" applyFill="1" applyBorder="1" applyAlignment="1">
      <alignment vertical="center" wrapText="1"/>
    </xf>
    <xf numFmtId="0" fontId="7" fillId="32" borderId="1" xfId="2" applyFont="1" applyFill="1" applyBorder="1" applyAlignment="1">
      <alignment horizontal="center"/>
    </xf>
    <xf numFmtId="0" fontId="7" fillId="32" borderId="2" xfId="2" applyFont="1" applyFill="1" applyBorder="1" applyAlignment="1">
      <alignment horizontal="center"/>
    </xf>
    <xf numFmtId="49" fontId="7" fillId="32" borderId="12" xfId="2" applyNumberFormat="1" applyFont="1" applyFill="1" applyBorder="1" applyAlignment="1">
      <alignment horizontal="center"/>
    </xf>
    <xf numFmtId="0" fontId="7" fillId="32" borderId="12" xfId="2" applyFont="1" applyFill="1" applyBorder="1" applyAlignment="1">
      <alignment vertical="center" wrapText="1"/>
    </xf>
    <xf numFmtId="0" fontId="7" fillId="32" borderId="12" xfId="2" applyFont="1" applyFill="1" applyBorder="1" applyAlignment="1">
      <alignment horizontal="center"/>
    </xf>
    <xf numFmtId="0" fontId="7" fillId="32" borderId="37" xfId="2" applyFont="1" applyFill="1" applyBorder="1" applyAlignment="1">
      <alignment horizontal="center"/>
    </xf>
    <xf numFmtId="49" fontId="7" fillId="10" borderId="32" xfId="2" applyNumberFormat="1" applyFont="1" applyFill="1" applyBorder="1" applyAlignment="1">
      <alignment horizontal="center"/>
    </xf>
    <xf numFmtId="0" fontId="7" fillId="10" borderId="17" xfId="2" applyFont="1" applyFill="1" applyBorder="1" applyAlignment="1">
      <alignment vertical="center" wrapText="1"/>
    </xf>
    <xf numFmtId="0" fontId="7" fillId="10" borderId="17" xfId="2" applyFont="1" applyFill="1" applyBorder="1" applyAlignment="1">
      <alignment horizontal="center"/>
    </xf>
    <xf numFmtId="0" fontId="7" fillId="10" borderId="39" xfId="2" applyFont="1" applyFill="1" applyBorder="1" applyAlignment="1">
      <alignment horizontal="center"/>
    </xf>
    <xf numFmtId="0" fontId="7" fillId="10" borderId="9" xfId="2" applyFont="1" applyFill="1" applyBorder="1" applyAlignment="1">
      <alignment vertical="center" wrapText="1"/>
    </xf>
    <xf numFmtId="0" fontId="7" fillId="10" borderId="10" xfId="2" applyFont="1" applyFill="1" applyBorder="1" applyAlignment="1">
      <alignment horizontal="center"/>
    </xf>
    <xf numFmtId="0" fontId="7" fillId="10" borderId="6" xfId="2" applyFont="1" applyFill="1" applyBorder="1" applyAlignment="1">
      <alignment horizontal="center"/>
    </xf>
    <xf numFmtId="0" fontId="7" fillId="10" borderId="1" xfId="2" applyFont="1" applyFill="1" applyBorder="1" applyAlignment="1">
      <alignment vertical="center" wrapText="1"/>
    </xf>
    <xf numFmtId="0" fontId="7" fillId="10" borderId="1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9" xfId="2" applyFont="1" applyFill="1" applyBorder="1" applyAlignment="1">
      <alignment horizontal="center"/>
    </xf>
    <xf numFmtId="0" fontId="7" fillId="10" borderId="4" xfId="2" applyFont="1" applyFill="1" applyBorder="1" applyAlignment="1">
      <alignment horizontal="center"/>
    </xf>
    <xf numFmtId="49" fontId="7" fillId="10" borderId="1" xfId="2" applyNumberFormat="1" applyFont="1" applyFill="1" applyBorder="1" applyAlignment="1">
      <alignment horizontal="center" vertical="center"/>
    </xf>
    <xf numFmtId="0" fontId="7" fillId="10" borderId="25" xfId="2" applyFont="1" applyFill="1" applyBorder="1" applyAlignment="1">
      <alignment vertical="center" wrapText="1"/>
    </xf>
    <xf numFmtId="0" fontId="7" fillId="10" borderId="12" xfId="2" applyFont="1" applyFill="1" applyBorder="1" applyAlignment="1">
      <alignment horizontal="center"/>
    </xf>
    <xf numFmtId="0" fontId="7" fillId="10" borderId="37" xfId="2" applyFont="1" applyFill="1" applyBorder="1" applyAlignment="1">
      <alignment horizontal="center"/>
    </xf>
    <xf numFmtId="49" fontId="7" fillId="35" borderId="32" xfId="2" applyNumberFormat="1" applyFont="1" applyFill="1" applyBorder="1" applyAlignment="1">
      <alignment horizontal="center"/>
    </xf>
    <xf numFmtId="0" fontId="7" fillId="35" borderId="17" xfId="2" applyFont="1" applyFill="1" applyBorder="1" applyAlignment="1">
      <alignment vertical="center" wrapText="1"/>
    </xf>
    <xf numFmtId="0" fontId="7" fillId="35" borderId="17" xfId="2" applyFont="1" applyFill="1" applyBorder="1" applyAlignment="1">
      <alignment horizontal="center"/>
    </xf>
    <xf numFmtId="0" fontId="7" fillId="35" borderId="39" xfId="2" applyFont="1" applyFill="1" applyBorder="1" applyAlignment="1">
      <alignment horizontal="center"/>
    </xf>
    <xf numFmtId="49" fontId="7" fillId="35" borderId="10" xfId="2" applyNumberFormat="1" applyFont="1" applyFill="1" applyBorder="1" applyAlignment="1">
      <alignment horizontal="center"/>
    </xf>
    <xf numFmtId="0" fontId="7" fillId="35" borderId="1" xfId="2" applyFont="1" applyFill="1" applyBorder="1" applyAlignment="1">
      <alignment vertical="center" wrapText="1"/>
    </xf>
    <xf numFmtId="0" fontId="7" fillId="35" borderId="1" xfId="2" applyFont="1" applyFill="1" applyBorder="1" applyAlignment="1">
      <alignment horizontal="center"/>
    </xf>
    <xf numFmtId="0" fontId="7" fillId="35" borderId="2" xfId="2" applyFont="1" applyFill="1" applyBorder="1" applyAlignment="1">
      <alignment horizontal="center"/>
    </xf>
    <xf numFmtId="0" fontId="7" fillId="35" borderId="14" xfId="2" applyFont="1" applyFill="1" applyBorder="1" applyAlignment="1">
      <alignment vertical="center" wrapText="1"/>
    </xf>
    <xf numFmtId="0" fontId="7" fillId="35" borderId="9" xfId="2" applyFont="1" applyFill="1" applyBorder="1" applyAlignment="1">
      <alignment vertical="center" wrapText="1"/>
    </xf>
    <xf numFmtId="0" fontId="7" fillId="35" borderId="9" xfId="2" applyFont="1" applyFill="1" applyBorder="1" applyAlignment="1">
      <alignment horizontal="center"/>
    </xf>
    <xf numFmtId="0" fontId="7" fillId="35" borderId="4" xfId="2" applyFont="1" applyFill="1" applyBorder="1" applyAlignment="1">
      <alignment horizontal="center"/>
    </xf>
    <xf numFmtId="49" fontId="7" fillId="35" borderId="23" xfId="2" applyNumberFormat="1" applyFont="1" applyFill="1" applyBorder="1" applyAlignment="1">
      <alignment horizontal="center"/>
    </xf>
    <xf numFmtId="49" fontId="7" fillId="35" borderId="13" xfId="2" applyNumberFormat="1" applyFont="1" applyFill="1" applyBorder="1" applyAlignment="1">
      <alignment horizontal="center"/>
    </xf>
    <xf numFmtId="0" fontId="7" fillId="35" borderId="12" xfId="2" applyFont="1" applyFill="1" applyBorder="1" applyAlignment="1">
      <alignment vertical="center" wrapText="1"/>
    </xf>
    <xf numFmtId="0" fontId="7" fillId="35" borderId="12" xfId="2" applyFont="1" applyFill="1" applyBorder="1" applyAlignment="1">
      <alignment horizontal="center"/>
    </xf>
    <xf numFmtId="0" fontId="7" fillId="35" borderId="37" xfId="2" applyFont="1" applyFill="1" applyBorder="1" applyAlignment="1">
      <alignment horizontal="center"/>
    </xf>
    <xf numFmtId="0" fontId="7" fillId="13" borderId="17" xfId="2" applyFont="1" applyFill="1" applyBorder="1" applyAlignment="1">
      <alignment vertical="center" wrapText="1"/>
    </xf>
    <xf numFmtId="0" fontId="7" fillId="13" borderId="32" xfId="2" applyFont="1" applyFill="1" applyBorder="1" applyAlignment="1">
      <alignment horizontal="center"/>
    </xf>
    <xf numFmtId="0" fontId="7" fillId="13" borderId="66" xfId="2" applyFont="1" applyFill="1" applyBorder="1" applyAlignment="1">
      <alignment horizontal="center"/>
    </xf>
    <xf numFmtId="0" fontId="7" fillId="13" borderId="1" xfId="2" applyFont="1" applyFill="1" applyBorder="1" applyAlignment="1">
      <alignment vertical="center" wrapText="1"/>
    </xf>
    <xf numFmtId="0" fontId="7" fillId="13" borderId="1" xfId="2" applyFont="1" applyFill="1" applyBorder="1" applyAlignment="1">
      <alignment horizontal="center"/>
    </xf>
    <xf numFmtId="0" fontId="7" fillId="13" borderId="2" xfId="2" applyFont="1" applyFill="1" applyBorder="1" applyAlignment="1">
      <alignment horizontal="center"/>
    </xf>
    <xf numFmtId="49" fontId="7" fillId="13" borderId="1" xfId="2" applyNumberFormat="1" applyFont="1" applyFill="1" applyBorder="1" applyAlignment="1">
      <alignment horizontal="center"/>
    </xf>
    <xf numFmtId="0" fontId="7" fillId="13" borderId="1" xfId="2" applyFont="1" applyFill="1" applyBorder="1" applyAlignment="1">
      <alignment horizontal="left" vertical="center" wrapText="1"/>
    </xf>
    <xf numFmtId="0" fontId="7" fillId="13" borderId="9" xfId="2" applyFont="1" applyFill="1" applyBorder="1" applyAlignment="1">
      <alignment vertical="center" wrapText="1"/>
    </xf>
    <xf numFmtId="0" fontId="7" fillId="13" borderId="9" xfId="2" applyFont="1" applyFill="1" applyBorder="1" applyAlignment="1">
      <alignment horizontal="center"/>
    </xf>
    <xf numFmtId="0" fontId="7" fillId="13" borderId="4" xfId="2" applyFont="1" applyFill="1" applyBorder="1" applyAlignment="1">
      <alignment horizontal="center"/>
    </xf>
    <xf numFmtId="0" fontId="7" fillId="13" borderId="23" xfId="2" applyFont="1" applyFill="1" applyBorder="1" applyAlignment="1">
      <alignment horizontal="center"/>
    </xf>
    <xf numFmtId="0" fontId="7" fillId="13" borderId="7" xfId="2" applyFont="1" applyFill="1" applyBorder="1" applyAlignment="1">
      <alignment horizontal="center"/>
    </xf>
    <xf numFmtId="0" fontId="7" fillId="13" borderId="12" xfId="2" applyFont="1" applyFill="1" applyBorder="1" applyAlignment="1">
      <alignment vertical="center" wrapText="1"/>
    </xf>
    <xf numFmtId="0" fontId="7" fillId="13" borderId="12" xfId="2" applyFont="1" applyFill="1" applyBorder="1" applyAlignment="1">
      <alignment horizontal="center"/>
    </xf>
    <xf numFmtId="0" fontId="7" fillId="13" borderId="37" xfId="2" applyFont="1" applyFill="1" applyBorder="1" applyAlignment="1">
      <alignment horizontal="center"/>
    </xf>
    <xf numFmtId="49" fontId="7" fillId="11" borderId="12" xfId="2" applyNumberFormat="1" applyFont="1" applyFill="1" applyBorder="1" applyAlignment="1">
      <alignment horizontal="center" vertical="center"/>
    </xf>
    <xf numFmtId="0" fontId="7" fillId="11" borderId="12" xfId="2" applyFont="1" applyFill="1" applyBorder="1" applyAlignment="1">
      <alignment vertical="center" wrapText="1"/>
    </xf>
    <xf numFmtId="0" fontId="7" fillId="11" borderId="12" xfId="2" applyFont="1" applyFill="1" applyBorder="1" applyAlignment="1">
      <alignment horizontal="center" vertical="center"/>
    </xf>
    <xf numFmtId="0" fontId="7" fillId="11" borderId="37" xfId="2" applyFont="1" applyFill="1" applyBorder="1" applyAlignment="1">
      <alignment horizontal="center"/>
    </xf>
    <xf numFmtId="49" fontId="7" fillId="32" borderId="17" xfId="2" applyNumberFormat="1" applyFont="1" applyFill="1" applyBorder="1" applyAlignment="1">
      <alignment horizontal="center"/>
    </xf>
    <xf numFmtId="0" fontId="7" fillId="32" borderId="17" xfId="2" applyFont="1" applyFill="1" applyBorder="1" applyAlignment="1">
      <alignment vertical="center" wrapText="1"/>
    </xf>
    <xf numFmtId="0" fontId="7" fillId="32" borderId="17" xfId="2" applyFont="1" applyFill="1" applyBorder="1" applyAlignment="1">
      <alignment horizontal="center"/>
    </xf>
    <xf numFmtId="0" fontId="7" fillId="32" borderId="39" xfId="2" applyFont="1" applyFill="1" applyBorder="1" applyAlignment="1">
      <alignment horizontal="center"/>
    </xf>
    <xf numFmtId="49" fontId="7" fillId="13" borderId="17" xfId="2" applyNumberFormat="1" applyFont="1" applyFill="1" applyBorder="1" applyAlignment="1">
      <alignment horizontal="center"/>
    </xf>
    <xf numFmtId="0" fontId="38" fillId="0" borderId="40" xfId="0" applyFont="1" applyBorder="1" applyProtection="1">
      <protection locked="0"/>
    </xf>
    <xf numFmtId="0" fontId="38" fillId="0" borderId="65" xfId="0" applyFont="1" applyBorder="1" applyProtection="1">
      <protection locked="0"/>
    </xf>
    <xf numFmtId="49" fontId="7" fillId="13" borderId="12" xfId="2" applyNumberFormat="1" applyFont="1" applyFill="1" applyBorder="1" applyAlignment="1">
      <alignment horizontal="center"/>
    </xf>
    <xf numFmtId="0" fontId="38" fillId="0" borderId="49" xfId="0" applyFont="1" applyBorder="1" applyProtection="1">
      <protection locked="0"/>
    </xf>
    <xf numFmtId="49" fontId="7" fillId="10" borderId="12" xfId="2" applyNumberFormat="1" applyFont="1" applyFill="1" applyBorder="1" applyAlignment="1">
      <alignment horizontal="center"/>
    </xf>
    <xf numFmtId="49" fontId="7" fillId="4" borderId="25" xfId="2" applyNumberFormat="1" applyFont="1" applyFill="1" applyBorder="1" applyAlignment="1">
      <alignment horizontal="center"/>
    </xf>
    <xf numFmtId="0" fontId="7" fillId="4" borderId="25" xfId="2" applyFont="1" applyFill="1" applyBorder="1" applyAlignment="1">
      <alignment vertical="center" wrapText="1"/>
    </xf>
    <xf numFmtId="0" fontId="7" fillId="4" borderId="25" xfId="2" applyFont="1" applyFill="1" applyBorder="1" applyAlignment="1">
      <alignment horizontal="center"/>
    </xf>
    <xf numFmtId="0" fontId="7" fillId="4" borderId="28" xfId="2" applyFont="1" applyFill="1" applyBorder="1" applyAlignment="1">
      <alignment horizontal="center"/>
    </xf>
    <xf numFmtId="0" fontId="36" fillId="5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6" fillId="24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52" fillId="30" borderId="0" xfId="6" applyFont="1" applyFill="1" applyAlignment="1">
      <alignment horizontal="left"/>
    </xf>
    <xf numFmtId="0" fontId="37" fillId="0" borderId="0" xfId="0" applyFont="1" applyAlignment="1">
      <alignment horizontal="center" wrapText="1"/>
    </xf>
    <xf numFmtId="0" fontId="52" fillId="33" borderId="0" xfId="6" applyFont="1" applyFill="1" applyAlignment="1">
      <alignment horizontal="center"/>
    </xf>
    <xf numFmtId="0" fontId="52" fillId="9" borderId="0" xfId="6" applyFont="1" applyFill="1" applyAlignment="1">
      <alignment horizontal="left" indent="5"/>
    </xf>
    <xf numFmtId="0" fontId="52" fillId="14" borderId="0" xfId="6" applyFont="1" applyFill="1" applyAlignment="1">
      <alignment horizontal="left" indent="9"/>
    </xf>
    <xf numFmtId="0" fontId="52" fillId="10" borderId="0" xfId="6" applyFont="1" applyFill="1" applyAlignment="1">
      <alignment horizontal="left" indent="26"/>
    </xf>
    <xf numFmtId="0" fontId="52" fillId="16" borderId="0" xfId="6" applyFont="1" applyFill="1" applyAlignment="1">
      <alignment horizontal="right"/>
    </xf>
    <xf numFmtId="0" fontId="52" fillId="14" borderId="0" xfId="6" applyFont="1" applyFill="1" applyAlignment="1"/>
    <xf numFmtId="0" fontId="52" fillId="8" borderId="0" xfId="6" applyFont="1" applyFill="1" applyAlignment="1">
      <alignment horizontal="left"/>
    </xf>
    <xf numFmtId="0" fontId="52" fillId="3" borderId="0" xfId="6" applyFont="1" applyFill="1" applyAlignment="1">
      <alignment horizontal="right"/>
    </xf>
    <xf numFmtId="0" fontId="52" fillId="15" borderId="0" xfId="6" applyFont="1" applyFill="1" applyAlignment="1">
      <alignment horizontal="center"/>
    </xf>
    <xf numFmtId="0" fontId="9" fillId="0" borderId="0" xfId="0" applyFont="1" applyFill="1" applyAlignment="1" applyProtection="1">
      <alignment horizontal="right"/>
      <protection hidden="1"/>
    </xf>
    <xf numFmtId="0" fontId="32" fillId="5" borderId="0" xfId="0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51" fillId="0" borderId="0" xfId="6" applyFont="1" applyAlignment="1" applyProtection="1">
      <alignment horizontal="center"/>
      <protection hidden="1"/>
    </xf>
    <xf numFmtId="0" fontId="34" fillId="7" borderId="0" xfId="6" applyFont="1" applyFill="1" applyAlignment="1" applyProtection="1">
      <alignment horizontal="center"/>
      <protection hidden="1"/>
    </xf>
    <xf numFmtId="0" fontId="33" fillId="7" borderId="0" xfId="0" applyFont="1" applyFill="1" applyAlignment="1" applyProtection="1">
      <alignment horizontal="center"/>
      <protection hidden="1"/>
    </xf>
    <xf numFmtId="0" fontId="33" fillId="25" borderId="0" xfId="0" applyFont="1" applyFill="1" applyAlignment="1" applyProtection="1">
      <alignment horizontal="center"/>
      <protection hidden="1"/>
    </xf>
    <xf numFmtId="0" fontId="8" fillId="23" borderId="0" xfId="0" applyFont="1" applyFill="1" applyAlignment="1" applyProtection="1">
      <alignment horizontal="left"/>
      <protection hidden="1"/>
    </xf>
    <xf numFmtId="9" fontId="8" fillId="5" borderId="0" xfId="0" applyNumberFormat="1" applyFont="1" applyFill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center" vertical="top" wrapText="1"/>
      <protection hidden="1"/>
    </xf>
    <xf numFmtId="0" fontId="0" fillId="23" borderId="0" xfId="0" applyFill="1" applyAlignment="1" applyProtection="1">
      <alignment horizontal="center"/>
      <protection locked="0"/>
    </xf>
    <xf numFmtId="0" fontId="44" fillId="29" borderId="0" xfId="0" applyFont="1" applyFill="1" applyBorder="1" applyAlignment="1">
      <alignment horizontal="center" wrapText="1"/>
    </xf>
    <xf numFmtId="0" fontId="45" fillId="29" borderId="0" xfId="0" applyFont="1" applyFill="1" applyBorder="1" applyAlignment="1">
      <alignment horizontal="center" wrapText="1"/>
    </xf>
    <xf numFmtId="0" fontId="18" fillId="10" borderId="21" xfId="4" applyNumberFormat="1" applyFont="1" applyFill="1" applyBorder="1" applyAlignment="1" applyProtection="1">
      <alignment horizontal="center"/>
      <protection hidden="1"/>
    </xf>
    <xf numFmtId="0" fontId="18" fillId="10" borderId="20" xfId="4" applyNumberFormat="1" applyFont="1" applyFill="1" applyBorder="1" applyAlignment="1" applyProtection="1">
      <alignment horizontal="center"/>
      <protection hidden="1"/>
    </xf>
    <xf numFmtId="0" fontId="18" fillId="10" borderId="19" xfId="4" applyNumberFormat="1" applyFont="1" applyFill="1" applyBorder="1" applyAlignment="1" applyProtection="1">
      <alignment horizontal="center"/>
      <protection hidden="1"/>
    </xf>
    <xf numFmtId="0" fontId="20" fillId="21" borderId="21" xfId="4" applyNumberFormat="1" applyFont="1" applyFill="1" applyBorder="1" applyAlignment="1" applyProtection="1">
      <alignment horizontal="center"/>
      <protection hidden="1"/>
    </xf>
    <xf numFmtId="0" fontId="20" fillId="21" borderId="20" xfId="4" applyNumberFormat="1" applyFont="1" applyFill="1" applyBorder="1" applyAlignment="1" applyProtection="1">
      <alignment horizontal="center"/>
      <protection hidden="1"/>
    </xf>
    <xf numFmtId="0" fontId="20" fillId="21" borderId="19" xfId="4" applyNumberFormat="1" applyFont="1" applyFill="1" applyBorder="1" applyAlignment="1" applyProtection="1">
      <alignment horizontal="center"/>
      <protection hidden="1"/>
    </xf>
    <xf numFmtId="0" fontId="20" fillId="9" borderId="21" xfId="4" applyNumberFormat="1" applyFont="1" applyFill="1" applyBorder="1" applyAlignment="1" applyProtection="1">
      <alignment horizontal="center"/>
      <protection hidden="1"/>
    </xf>
    <xf numFmtId="0" fontId="20" fillId="9" borderId="20" xfId="4" applyNumberFormat="1" applyFont="1" applyFill="1" applyBorder="1" applyAlignment="1" applyProtection="1">
      <alignment horizontal="center"/>
      <protection hidden="1"/>
    </xf>
    <xf numFmtId="0" fontId="20" fillId="9" borderId="19" xfId="4" applyNumberFormat="1" applyFont="1" applyFill="1" applyBorder="1" applyAlignment="1" applyProtection="1">
      <alignment horizontal="center"/>
      <protection hidden="1"/>
    </xf>
    <xf numFmtId="0" fontId="3" fillId="23" borderId="9" xfId="0" applyFont="1" applyFill="1" applyBorder="1" applyAlignment="1">
      <alignment horizontal="center" vertical="center" wrapText="1"/>
    </xf>
    <xf numFmtId="0" fontId="46" fillId="19" borderId="27" xfId="0" applyFont="1" applyFill="1" applyBorder="1" applyAlignment="1">
      <alignment horizontal="center" vertical="center" wrapText="1"/>
    </xf>
    <xf numFmtId="0" fontId="46" fillId="19" borderId="28" xfId="0" applyFont="1" applyFill="1" applyBorder="1" applyAlignment="1">
      <alignment horizontal="center" vertical="center" wrapText="1"/>
    </xf>
    <xf numFmtId="0" fontId="46" fillId="26" borderId="27" xfId="0" applyFont="1" applyFill="1" applyBorder="1" applyAlignment="1">
      <alignment horizontal="center" vertical="center" textRotation="255"/>
    </xf>
    <xf numFmtId="0" fontId="44" fillId="29" borderId="0" xfId="0" applyFont="1" applyFill="1" applyBorder="1" applyAlignment="1">
      <alignment horizontal="center"/>
    </xf>
    <xf numFmtId="1" fontId="8" fillId="4" borderId="44" xfId="2" applyNumberFormat="1" applyFont="1" applyFill="1" applyBorder="1" applyAlignment="1">
      <alignment horizontal="center" vertical="center" wrapText="1"/>
    </xf>
    <xf numFmtId="1" fontId="8" fillId="4" borderId="45" xfId="2" applyNumberFormat="1" applyFont="1" applyFill="1" applyBorder="1" applyAlignment="1">
      <alignment horizontal="center" vertical="center" wrapText="1"/>
    </xf>
    <xf numFmtId="1" fontId="8" fillId="4" borderId="47" xfId="2" applyNumberFormat="1" applyFont="1" applyFill="1" applyBorder="1" applyAlignment="1">
      <alignment horizontal="center" vertical="center" wrapText="1"/>
    </xf>
    <xf numFmtId="1" fontId="8" fillId="11" borderId="44" xfId="2" applyNumberFormat="1" applyFont="1" applyFill="1" applyBorder="1" applyAlignment="1">
      <alignment horizontal="center" vertical="center" wrapText="1"/>
    </xf>
    <xf numFmtId="1" fontId="8" fillId="11" borderId="45" xfId="2" applyNumberFormat="1" applyFont="1" applyFill="1" applyBorder="1" applyAlignment="1">
      <alignment horizontal="center" vertical="center" wrapText="1"/>
    </xf>
    <xf numFmtId="1" fontId="8" fillId="11" borderId="47" xfId="2" applyNumberFormat="1" applyFont="1" applyFill="1" applyBorder="1" applyAlignment="1">
      <alignment horizontal="center" vertical="center" wrapText="1"/>
    </xf>
    <xf numFmtId="1" fontId="8" fillId="10" borderId="44" xfId="2" applyNumberFormat="1" applyFont="1" applyFill="1" applyBorder="1" applyAlignment="1">
      <alignment horizontal="center" vertical="center" wrapText="1"/>
    </xf>
    <xf numFmtId="1" fontId="8" fillId="10" borderId="45" xfId="2" applyNumberFormat="1" applyFont="1" applyFill="1" applyBorder="1" applyAlignment="1">
      <alignment horizontal="center" vertical="center" wrapText="1"/>
    </xf>
    <xf numFmtId="1" fontId="8" fillId="10" borderId="47" xfId="2" applyNumberFormat="1" applyFont="1" applyFill="1" applyBorder="1" applyAlignment="1">
      <alignment horizontal="center" vertical="center" wrapText="1"/>
    </xf>
    <xf numFmtId="1" fontId="8" fillId="35" borderId="44" xfId="2" applyNumberFormat="1" applyFont="1" applyFill="1" applyBorder="1" applyAlignment="1">
      <alignment horizontal="center" vertical="center" wrapText="1"/>
    </xf>
    <xf numFmtId="1" fontId="8" fillId="35" borderId="45" xfId="2" applyNumberFormat="1" applyFont="1" applyFill="1" applyBorder="1" applyAlignment="1">
      <alignment horizontal="center" vertical="center" wrapText="1"/>
    </xf>
    <xf numFmtId="1" fontId="8" fillId="35" borderId="47" xfId="2" applyNumberFormat="1" applyFont="1" applyFill="1" applyBorder="1" applyAlignment="1">
      <alignment horizontal="center" vertical="center" wrapText="1"/>
    </xf>
    <xf numFmtId="1" fontId="8" fillId="13" borderId="44" xfId="2" applyNumberFormat="1" applyFont="1" applyFill="1" applyBorder="1" applyAlignment="1">
      <alignment horizontal="center" vertical="center" wrapText="1"/>
    </xf>
    <xf numFmtId="1" fontId="8" fillId="13" borderId="45" xfId="2" applyNumberFormat="1" applyFont="1" applyFill="1" applyBorder="1" applyAlignment="1">
      <alignment horizontal="center" vertical="center" wrapText="1"/>
    </xf>
    <xf numFmtId="1" fontId="8" fillId="13" borderId="47" xfId="2" applyNumberFormat="1" applyFont="1" applyFill="1" applyBorder="1" applyAlignment="1">
      <alignment horizontal="center" vertical="center" wrapText="1"/>
    </xf>
    <xf numFmtId="0" fontId="7" fillId="6" borderId="14" xfId="2" applyFont="1" applyFill="1" applyBorder="1" applyAlignment="1">
      <alignment horizontal="left" vertical="center" wrapText="1"/>
    </xf>
    <xf numFmtId="0" fontId="7" fillId="6" borderId="9" xfId="2" applyFont="1" applyFill="1" applyBorder="1" applyAlignment="1">
      <alignment horizontal="left" vertical="center" wrapText="1"/>
    </xf>
    <xf numFmtId="1" fontId="8" fillId="6" borderId="44" xfId="2" applyNumberFormat="1" applyFont="1" applyFill="1" applyBorder="1" applyAlignment="1">
      <alignment horizontal="center" vertical="center" wrapText="1"/>
    </xf>
    <xf numFmtId="1" fontId="8" fillId="6" borderId="45" xfId="2" applyNumberFormat="1" applyFont="1" applyFill="1" applyBorder="1" applyAlignment="1">
      <alignment horizontal="center" vertical="center" wrapText="1"/>
    </xf>
    <xf numFmtId="1" fontId="8" fillId="6" borderId="47" xfId="2" applyNumberFormat="1" applyFont="1" applyFill="1" applyBorder="1" applyAlignment="1">
      <alignment horizontal="center" vertical="center" wrapText="1"/>
    </xf>
    <xf numFmtId="1" fontId="8" fillId="32" borderId="44" xfId="2" applyNumberFormat="1" applyFont="1" applyFill="1" applyBorder="1" applyAlignment="1">
      <alignment horizontal="center" vertical="center" wrapText="1"/>
    </xf>
    <xf numFmtId="1" fontId="8" fillId="32" borderId="45" xfId="2" applyNumberFormat="1" applyFont="1" applyFill="1" applyBorder="1" applyAlignment="1">
      <alignment horizontal="center" vertical="center" wrapText="1"/>
    </xf>
    <xf numFmtId="1" fontId="8" fillId="32" borderId="47" xfId="2" applyNumberFormat="1" applyFont="1" applyFill="1" applyBorder="1" applyAlignment="1">
      <alignment horizontal="center" vertical="center" wrapText="1"/>
    </xf>
    <xf numFmtId="0" fontId="39" fillId="10" borderId="24" xfId="0" applyFont="1" applyFill="1" applyBorder="1" applyAlignment="1" applyProtection="1">
      <alignment horizontal="center" vertical="center" wrapText="1"/>
      <protection hidden="1"/>
    </xf>
    <xf numFmtId="0" fontId="39" fillId="10" borderId="26" xfId="0" applyFont="1" applyFill="1" applyBorder="1" applyAlignment="1" applyProtection="1">
      <alignment horizontal="center" vertical="center" wrapText="1"/>
      <protection hidden="1"/>
    </xf>
    <xf numFmtId="0" fontId="39" fillId="10" borderId="25" xfId="0" applyFont="1" applyFill="1" applyBorder="1" applyAlignment="1" applyProtection="1">
      <alignment horizontal="center" vertical="center" wrapText="1"/>
      <protection hidden="1"/>
    </xf>
    <xf numFmtId="0" fontId="39" fillId="4" borderId="24" xfId="0" applyFont="1" applyFill="1" applyBorder="1" applyAlignment="1" applyProtection="1">
      <alignment horizontal="center" vertical="center" wrapText="1"/>
      <protection hidden="1"/>
    </xf>
    <xf numFmtId="0" fontId="39" fillId="4" borderId="26" xfId="0" applyFont="1" applyFill="1" applyBorder="1" applyAlignment="1" applyProtection="1">
      <alignment horizontal="center" vertical="center" wrapText="1"/>
      <protection hidden="1"/>
    </xf>
    <xf numFmtId="0" fontId="39" fillId="4" borderId="25" xfId="0" applyFont="1" applyFill="1" applyBorder="1" applyAlignment="1" applyProtection="1">
      <alignment horizontal="center" vertical="center" wrapText="1"/>
      <protection hidden="1"/>
    </xf>
    <xf numFmtId="0" fontId="39" fillId="14" borderId="24" xfId="0" applyFont="1" applyFill="1" applyBorder="1" applyAlignment="1" applyProtection="1">
      <alignment horizontal="center" vertical="center" wrapText="1"/>
      <protection hidden="1"/>
    </xf>
    <xf numFmtId="0" fontId="39" fillId="14" borderId="26" xfId="0" applyFont="1" applyFill="1" applyBorder="1" applyAlignment="1" applyProtection="1">
      <alignment horizontal="center" vertical="center" wrapText="1"/>
      <protection hidden="1"/>
    </xf>
    <xf numFmtId="0" fontId="39" fillId="14" borderId="25" xfId="0" applyFont="1" applyFill="1" applyBorder="1" applyAlignment="1" applyProtection="1">
      <alignment horizontal="center" vertical="center" wrapText="1"/>
      <protection hidden="1"/>
    </xf>
    <xf numFmtId="0" fontId="39" fillId="17" borderId="24" xfId="0" applyFont="1" applyFill="1" applyBorder="1" applyAlignment="1" applyProtection="1">
      <alignment horizontal="center" vertical="center" wrapText="1"/>
      <protection hidden="1"/>
    </xf>
    <xf numFmtId="0" fontId="39" fillId="17" borderId="26" xfId="0" applyFont="1" applyFill="1" applyBorder="1" applyAlignment="1" applyProtection="1">
      <alignment horizontal="center" vertical="center" wrapText="1"/>
      <protection hidden="1"/>
    </xf>
    <xf numFmtId="0" fontId="39" fillId="17" borderId="25" xfId="0" applyFont="1" applyFill="1" applyBorder="1" applyAlignment="1" applyProtection="1">
      <alignment horizontal="center" vertical="center" wrapText="1"/>
      <protection hidden="1"/>
    </xf>
    <xf numFmtId="0" fontId="39" fillId="16" borderId="24" xfId="0" applyFont="1" applyFill="1" applyBorder="1" applyAlignment="1" applyProtection="1">
      <alignment horizontal="center" vertical="center" wrapText="1"/>
      <protection hidden="1"/>
    </xf>
    <xf numFmtId="0" fontId="39" fillId="16" borderId="26" xfId="0" applyFont="1" applyFill="1" applyBorder="1" applyAlignment="1" applyProtection="1">
      <alignment horizontal="center" vertical="center" wrapText="1"/>
      <protection hidden="1"/>
    </xf>
    <xf numFmtId="0" fontId="39" fillId="16" borderId="25" xfId="0" applyFont="1" applyFill="1" applyBorder="1" applyAlignment="1" applyProtection="1">
      <alignment horizontal="center" vertical="center" wrapText="1"/>
      <protection hidden="1"/>
    </xf>
    <xf numFmtId="0" fontId="39" fillId="8" borderId="24" xfId="0" applyFont="1" applyFill="1" applyBorder="1" applyAlignment="1" applyProtection="1">
      <alignment horizontal="center" vertical="center" wrapText="1"/>
      <protection hidden="1"/>
    </xf>
    <xf numFmtId="0" fontId="39" fillId="8" borderId="26" xfId="0" applyFont="1" applyFill="1" applyBorder="1" applyAlignment="1" applyProtection="1">
      <alignment horizontal="center" vertical="center" wrapText="1"/>
      <protection hidden="1"/>
    </xf>
    <xf numFmtId="0" fontId="39" fillId="8" borderId="25" xfId="0" applyFont="1" applyFill="1" applyBorder="1" applyAlignment="1" applyProtection="1">
      <alignment horizontal="center" vertical="center" wrapText="1"/>
      <protection hidden="1"/>
    </xf>
    <xf numFmtId="0" fontId="39" fillId="23" borderId="24" xfId="0" applyFont="1" applyFill="1" applyBorder="1" applyAlignment="1" applyProtection="1">
      <alignment horizontal="center" vertical="center" wrapText="1"/>
      <protection hidden="1"/>
    </xf>
    <xf numFmtId="0" fontId="39" fillId="23" borderId="26" xfId="0" applyFont="1" applyFill="1" applyBorder="1" applyAlignment="1" applyProtection="1">
      <alignment horizontal="center" vertical="center" wrapText="1"/>
      <protection hidden="1"/>
    </xf>
    <xf numFmtId="0" fontId="39" fillId="15" borderId="31" xfId="0" applyFont="1" applyFill="1" applyBorder="1" applyAlignment="1" applyProtection="1">
      <alignment horizontal="center" vertical="center" wrapText="1"/>
      <protection hidden="1"/>
    </xf>
    <xf numFmtId="0" fontId="39" fillId="15" borderId="28" xfId="0" applyFont="1" applyFill="1" applyBorder="1" applyAlignment="1" applyProtection="1">
      <alignment horizontal="center" vertical="center" wrapText="1"/>
      <protection hidden="1"/>
    </xf>
    <xf numFmtId="0" fontId="39" fillId="9" borderId="24" xfId="0" applyFont="1" applyFill="1" applyBorder="1" applyAlignment="1" applyProtection="1">
      <alignment horizontal="center" vertical="center" wrapText="1"/>
      <protection hidden="1"/>
    </xf>
    <xf numFmtId="0" fontId="39" fillId="9" borderId="26" xfId="0" applyFont="1" applyFill="1" applyBorder="1" applyAlignment="1" applyProtection="1">
      <alignment horizontal="center" vertical="center" wrapText="1"/>
      <protection hidden="1"/>
    </xf>
    <xf numFmtId="0" fontId="39" fillId="9" borderId="25" xfId="0" applyFont="1" applyFill="1" applyBorder="1" applyAlignment="1" applyProtection="1">
      <alignment horizontal="center" vertical="center" wrapText="1"/>
      <protection hidden="1"/>
    </xf>
    <xf numFmtId="0" fontId="39" fillId="5" borderId="31" xfId="0" applyFont="1" applyFill="1" applyBorder="1" applyAlignment="1" applyProtection="1">
      <alignment horizontal="center" vertical="center" wrapText="1"/>
      <protection hidden="1"/>
    </xf>
    <xf numFmtId="0" fontId="39" fillId="5" borderId="28" xfId="0" applyFont="1" applyFill="1" applyBorder="1" applyAlignment="1" applyProtection="1">
      <alignment horizontal="center" vertical="center" wrapText="1"/>
      <protection hidden="1"/>
    </xf>
    <xf numFmtId="0" fontId="39" fillId="3" borderId="24" xfId="0" applyFont="1" applyFill="1" applyBorder="1" applyAlignment="1" applyProtection="1">
      <alignment horizontal="center" vertical="center" wrapText="1"/>
      <protection hidden="1"/>
    </xf>
    <xf numFmtId="0" fontId="39" fillId="3" borderId="26" xfId="0" applyFont="1" applyFill="1" applyBorder="1" applyAlignment="1" applyProtection="1">
      <alignment horizontal="center" vertical="center" wrapText="1"/>
      <protection hidden="1"/>
    </xf>
    <xf numFmtId="0" fontId="39" fillId="3" borderId="25" xfId="0" applyFont="1" applyFill="1" applyBorder="1" applyAlignment="1" applyProtection="1">
      <alignment horizontal="center" vertical="center" wrapText="1"/>
      <protection hidden="1"/>
    </xf>
    <xf numFmtId="0" fontId="39" fillId="2" borderId="17" xfId="0" applyFont="1" applyFill="1" applyBorder="1" applyAlignment="1" applyProtection="1">
      <alignment horizontal="center" vertical="center" wrapText="1"/>
      <protection hidden="1"/>
    </xf>
    <xf numFmtId="0" fontId="39" fillId="2" borderId="1" xfId="0" applyFont="1" applyFill="1" applyBorder="1" applyAlignment="1" applyProtection="1">
      <alignment horizontal="center" vertical="center" wrapText="1"/>
      <protection hidden="1"/>
    </xf>
    <xf numFmtId="0" fontId="39" fillId="12" borderId="24" xfId="0" applyFont="1" applyFill="1" applyBorder="1" applyAlignment="1" applyProtection="1">
      <alignment horizontal="center" vertical="center" wrapText="1"/>
      <protection hidden="1"/>
    </xf>
    <xf numFmtId="0" fontId="39" fillId="12" borderId="26" xfId="0" applyFont="1" applyFill="1" applyBorder="1" applyAlignment="1" applyProtection="1">
      <alignment horizontal="center" vertical="center" wrapText="1"/>
      <protection hidden="1"/>
    </xf>
    <xf numFmtId="0" fontId="39" fillId="12" borderId="25" xfId="0" applyFont="1" applyFill="1" applyBorder="1" applyAlignment="1" applyProtection="1">
      <alignment horizontal="center" vertical="center" wrapText="1"/>
      <protection hidden="1"/>
    </xf>
    <xf numFmtId="0" fontId="39" fillId="13" borderId="24" xfId="0" applyFont="1" applyFill="1" applyBorder="1" applyAlignment="1" applyProtection="1">
      <alignment horizontal="center" vertical="center" textRotation="255"/>
      <protection hidden="1"/>
    </xf>
    <xf numFmtId="0" fontId="39" fillId="13" borderId="26" xfId="0" applyFont="1" applyFill="1" applyBorder="1" applyAlignment="1" applyProtection="1">
      <alignment horizontal="center" vertical="center" textRotation="255"/>
      <protection hidden="1"/>
    </xf>
    <xf numFmtId="0" fontId="39" fillId="13" borderId="25" xfId="0" applyFont="1" applyFill="1" applyBorder="1" applyAlignment="1" applyProtection="1">
      <alignment horizontal="center" vertical="center" textRotation="255"/>
      <protection hidden="1"/>
    </xf>
    <xf numFmtId="0" fontId="8" fillId="21" borderId="24" xfId="4" applyFont="1" applyFill="1" applyBorder="1" applyAlignment="1" applyProtection="1">
      <alignment horizontal="center" vertical="center" wrapText="1"/>
      <protection hidden="1"/>
    </xf>
    <xf numFmtId="0" fontId="8" fillId="21" borderId="25" xfId="4" applyFont="1" applyFill="1" applyBorder="1" applyAlignment="1" applyProtection="1">
      <alignment horizontal="center" vertical="center" wrapText="1"/>
      <protection hidden="1"/>
    </xf>
    <xf numFmtId="0" fontId="8" fillId="21" borderId="59" xfId="4" applyNumberFormat="1" applyFont="1" applyFill="1" applyBorder="1" applyAlignment="1" applyProtection="1">
      <alignment horizontal="center" vertical="center" wrapText="1"/>
      <protection hidden="1"/>
    </xf>
    <xf numFmtId="0" fontId="8" fillId="21" borderId="49" xfId="4" applyNumberFormat="1" applyFont="1" applyFill="1" applyBorder="1" applyAlignment="1" applyProtection="1">
      <alignment horizontal="center" vertical="center" wrapText="1"/>
      <protection hidden="1"/>
    </xf>
    <xf numFmtId="0" fontId="8" fillId="2" borderId="3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1" borderId="56" xfId="4" applyFont="1" applyFill="1" applyBorder="1" applyAlignment="1" applyProtection="1">
      <alignment horizontal="center" vertical="center" wrapText="1"/>
      <protection hidden="1"/>
    </xf>
    <xf numFmtId="0" fontId="8" fillId="21" borderId="60" xfId="4" applyFont="1" applyFill="1" applyBorder="1" applyAlignment="1" applyProtection="1">
      <alignment horizontal="center" vertical="center" wrapText="1"/>
      <protection hidden="1"/>
    </xf>
    <xf numFmtId="0" fontId="8" fillId="23" borderId="57" xfId="0" applyFont="1" applyFill="1" applyBorder="1" applyAlignment="1">
      <alignment horizontal="center" vertical="center"/>
    </xf>
    <xf numFmtId="0" fontId="8" fillId="23" borderId="58" xfId="0" applyFont="1" applyFill="1" applyBorder="1" applyAlignment="1">
      <alignment horizontal="center" vertical="center"/>
    </xf>
    <xf numFmtId="0" fontId="8" fillId="23" borderId="51" xfId="0" applyFont="1" applyFill="1" applyBorder="1" applyAlignment="1">
      <alignment horizontal="center" vertical="center"/>
    </xf>
    <xf numFmtId="0" fontId="8" fillId="23" borderId="33" xfId="0" applyFont="1" applyFill="1" applyBorder="1" applyAlignment="1">
      <alignment horizontal="center" vertical="center"/>
    </xf>
    <xf numFmtId="0" fontId="8" fillId="21" borderId="24" xfId="4" applyNumberFormat="1" applyFont="1" applyFill="1" applyBorder="1" applyAlignment="1" applyProtection="1">
      <alignment horizontal="center" vertical="center" wrapText="1"/>
      <protection hidden="1"/>
    </xf>
    <xf numFmtId="0" fontId="8" fillId="21" borderId="25" xfId="4" applyNumberFormat="1" applyFont="1" applyFill="1" applyBorder="1" applyAlignment="1" applyProtection="1">
      <alignment horizontal="center" vertical="center" wrapText="1"/>
      <protection hidden="1"/>
    </xf>
    <xf numFmtId="0" fontId="8" fillId="23" borderId="24" xfId="0" applyFont="1" applyFill="1" applyBorder="1" applyAlignment="1">
      <alignment horizontal="center" vertical="center"/>
    </xf>
    <xf numFmtId="0" fontId="8" fillId="23" borderId="25" xfId="0" applyFont="1" applyFill="1" applyBorder="1" applyAlignment="1">
      <alignment horizontal="center" vertical="center"/>
    </xf>
    <xf numFmtId="0" fontId="44" fillId="29" borderId="51" xfId="0" applyFont="1" applyFill="1" applyBorder="1" applyAlignment="1">
      <alignment horizontal="center" wrapText="1"/>
    </xf>
    <xf numFmtId="0" fontId="39" fillId="10" borderId="44" xfId="0" applyFont="1" applyFill="1" applyBorder="1" applyAlignment="1">
      <alignment horizontal="center" vertical="center" textRotation="255" wrapText="1"/>
    </xf>
    <xf numFmtId="0" fontId="39" fillId="10" borderId="45" xfId="0" applyFont="1" applyFill="1" applyBorder="1" applyAlignment="1">
      <alignment horizontal="center" vertical="center" textRotation="255" wrapText="1"/>
    </xf>
    <xf numFmtId="0" fontId="39" fillId="10" borderId="47" xfId="0" applyFont="1" applyFill="1" applyBorder="1" applyAlignment="1">
      <alignment horizontal="center" vertical="center" textRotation="255" wrapText="1"/>
    </xf>
    <xf numFmtId="0" fontId="8" fillId="12" borderId="30" xfId="0" applyFont="1" applyFill="1" applyBorder="1" applyAlignment="1">
      <alignment horizontal="center" vertical="center" wrapText="1"/>
    </xf>
    <xf numFmtId="0" fontId="8" fillId="12" borderId="46" xfId="0" applyFont="1" applyFill="1" applyBorder="1" applyAlignment="1">
      <alignment horizontal="center" vertical="center" wrapText="1"/>
    </xf>
    <xf numFmtId="0" fontId="8" fillId="12" borderId="48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textRotation="255" wrapText="1"/>
    </xf>
    <xf numFmtId="0" fontId="8" fillId="11" borderId="47" xfId="0" applyFont="1" applyFill="1" applyBorder="1" applyAlignment="1">
      <alignment horizontal="center" vertical="center" textRotation="255" wrapText="1"/>
    </xf>
    <xf numFmtId="0" fontId="8" fillId="14" borderId="30" xfId="0" applyFont="1" applyFill="1" applyBorder="1" applyAlignment="1">
      <alignment horizontal="center" vertical="center" wrapText="1"/>
    </xf>
    <xf numFmtId="0" fontId="8" fillId="14" borderId="46" xfId="0" applyFont="1" applyFill="1" applyBorder="1" applyAlignment="1">
      <alignment horizontal="center" vertical="center" wrapText="1"/>
    </xf>
    <xf numFmtId="0" fontId="8" fillId="14" borderId="4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46" xfId="0" applyFont="1" applyFill="1" applyBorder="1" applyAlignment="1">
      <alignment horizontal="center" vertical="center" wrapText="1"/>
    </xf>
    <xf numFmtId="0" fontId="8" fillId="5" borderId="48" xfId="0" applyFont="1" applyFill="1" applyBorder="1" applyAlignment="1">
      <alignment horizontal="center" vertical="center" wrapText="1"/>
    </xf>
    <xf numFmtId="0" fontId="8" fillId="27" borderId="30" xfId="0" applyFont="1" applyFill="1" applyBorder="1" applyAlignment="1">
      <alignment horizontal="center" vertical="center" wrapText="1"/>
    </xf>
    <xf numFmtId="0" fontId="8" fillId="27" borderId="48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46" xfId="0" applyFont="1" applyFill="1" applyBorder="1" applyAlignment="1">
      <alignment horizontal="center" vertical="center" wrapText="1"/>
    </xf>
    <xf numFmtId="0" fontId="8" fillId="7" borderId="48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2" fillId="0" borderId="67" xfId="1" applyFont="1" applyBorder="1" applyAlignment="1">
      <alignment horizontal="right" vertical="distributed"/>
    </xf>
    <xf numFmtId="0" fontId="3" fillId="4" borderId="17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46" fillId="4" borderId="24" xfId="0" applyFont="1" applyFill="1" applyBorder="1" applyAlignment="1">
      <alignment horizontal="center" vertical="center" textRotation="255"/>
    </xf>
    <xf numFmtId="0" fontId="46" fillId="4" borderId="26" xfId="0" applyFont="1" applyFill="1" applyBorder="1" applyAlignment="1">
      <alignment horizontal="center" vertical="center" textRotation="255"/>
    </xf>
    <xf numFmtId="0" fontId="3" fillId="12" borderId="26" xfId="0" applyFont="1" applyFill="1" applyBorder="1" applyAlignment="1">
      <alignment horizontal="right" wrapText="1"/>
    </xf>
    <xf numFmtId="0" fontId="3" fillId="12" borderId="17" xfId="0" applyFont="1" applyFill="1" applyBorder="1" applyAlignment="1">
      <alignment horizontal="left" vertical="top" wrapText="1"/>
    </xf>
    <xf numFmtId="0" fontId="3" fillId="12" borderId="17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14" xfId="0" applyFont="1" applyFill="1" applyBorder="1" applyAlignment="1">
      <alignment horizontal="left" vertical="top" wrapText="1"/>
    </xf>
    <xf numFmtId="0" fontId="3" fillId="12" borderId="9" xfId="0" applyFont="1" applyFill="1" applyBorder="1" applyAlignment="1">
      <alignment horizontal="left" vertical="top" wrapText="1"/>
    </xf>
    <xf numFmtId="1" fontId="2" fillId="12" borderId="17" xfId="0" applyNumberFormat="1" applyFont="1" applyFill="1" applyBorder="1" applyAlignment="1">
      <alignment horizontal="right" vertical="center"/>
    </xf>
    <xf numFmtId="1" fontId="2" fillId="12" borderId="1" xfId="0" applyNumberFormat="1" applyFont="1" applyFill="1" applyBorder="1" applyAlignment="1">
      <alignment horizontal="right" vertical="center"/>
    </xf>
    <xf numFmtId="1" fontId="2" fillId="12" borderId="14" xfId="0" applyNumberFormat="1" applyFont="1" applyFill="1" applyBorder="1" applyAlignment="1">
      <alignment horizontal="right" vertical="center"/>
    </xf>
    <xf numFmtId="1" fontId="2" fillId="12" borderId="9" xfId="0" applyNumberFormat="1" applyFont="1" applyFill="1" applyBorder="1" applyAlignment="1">
      <alignment horizontal="right" vertical="center"/>
    </xf>
    <xf numFmtId="1" fontId="2" fillId="12" borderId="1" xfId="0" applyNumberFormat="1" applyFont="1" applyFill="1" applyBorder="1" applyAlignment="1">
      <alignment horizontal="right" vertical="center"/>
    </xf>
    <xf numFmtId="0" fontId="38" fillId="0" borderId="10" xfId="0" applyFont="1" applyBorder="1" applyProtection="1">
      <protection locked="0"/>
    </xf>
    <xf numFmtId="0" fontId="2" fillId="0" borderId="29" xfId="1" applyFont="1" applyBorder="1" applyAlignment="1">
      <alignment horizontal="right" vertical="distributed"/>
    </xf>
    <xf numFmtId="170" fontId="2" fillId="4" borderId="14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right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center" wrapText="1"/>
    </xf>
    <xf numFmtId="1" fontId="2" fillId="4" borderId="14" xfId="0" applyNumberFormat="1" applyFont="1" applyFill="1" applyBorder="1"/>
    <xf numFmtId="0" fontId="46" fillId="12" borderId="59" xfId="0" applyFont="1" applyFill="1" applyBorder="1" applyAlignment="1">
      <alignment horizontal="center" vertical="center" textRotation="255"/>
    </xf>
    <xf numFmtId="0" fontId="46" fillId="12" borderId="68" xfId="0" applyFont="1" applyFill="1" applyBorder="1" applyAlignment="1">
      <alignment horizontal="center" vertical="center" textRotation="255"/>
    </xf>
    <xf numFmtId="0" fontId="3" fillId="12" borderId="12" xfId="0" applyFont="1" applyFill="1" applyBorder="1" applyAlignment="1">
      <alignment horizontal="right" wrapText="1"/>
    </xf>
    <xf numFmtId="0" fontId="3" fillId="12" borderId="12" xfId="0" applyFont="1" applyFill="1" applyBorder="1" applyAlignment="1">
      <alignment horizontal="left" vertical="top" wrapText="1"/>
    </xf>
    <xf numFmtId="0" fontId="3" fillId="12" borderId="12" xfId="0" applyFont="1" applyFill="1" applyBorder="1" applyAlignment="1">
      <alignment horizontal="left" vertical="center" wrapText="1"/>
    </xf>
    <xf numFmtId="1" fontId="2" fillId="12" borderId="12" xfId="0" applyNumberFormat="1" applyFont="1" applyFill="1" applyBorder="1" applyAlignment="1">
      <alignment horizontal="right" vertical="center"/>
    </xf>
    <xf numFmtId="0" fontId="46" fillId="12" borderId="49" xfId="0" applyFont="1" applyFill="1" applyBorder="1" applyAlignment="1">
      <alignment horizontal="center" vertical="center" textRotation="255"/>
    </xf>
    <xf numFmtId="0" fontId="3" fillId="26" borderId="17" xfId="0" applyFont="1" applyFill="1" applyBorder="1" applyAlignment="1">
      <alignment horizontal="left" vertical="top" wrapText="1"/>
    </xf>
    <xf numFmtId="0" fontId="3" fillId="26" borderId="17" xfId="0" applyFont="1" applyFill="1" applyBorder="1" applyAlignment="1">
      <alignment horizontal="left" vertical="center" wrapText="1"/>
    </xf>
    <xf numFmtId="0" fontId="3" fillId="26" borderId="1" xfId="0" applyFont="1" applyFill="1" applyBorder="1" applyAlignment="1">
      <alignment horizontal="left" vertical="top" wrapText="1"/>
    </xf>
    <xf numFmtId="0" fontId="3" fillId="26" borderId="1" xfId="0" applyFont="1" applyFill="1" applyBorder="1" applyAlignment="1">
      <alignment horizontal="left" vertical="center" wrapText="1"/>
    </xf>
    <xf numFmtId="0" fontId="3" fillId="26" borderId="26" xfId="0" applyFont="1" applyFill="1" applyBorder="1" applyAlignment="1">
      <alignment horizontal="right" vertical="top" wrapText="1"/>
    </xf>
    <xf numFmtId="0" fontId="3" fillId="26" borderId="12" xfId="0" applyFont="1" applyFill="1" applyBorder="1" applyAlignment="1">
      <alignment horizontal="left" vertical="top" wrapText="1"/>
    </xf>
    <xf numFmtId="0" fontId="3" fillId="26" borderId="12" xfId="0" applyFont="1" applyFill="1" applyBorder="1" applyAlignment="1">
      <alignment horizontal="left" vertical="center" wrapText="1"/>
    </xf>
    <xf numFmtId="0" fontId="46" fillId="10" borderId="59" xfId="0" applyFont="1" applyFill="1" applyBorder="1" applyAlignment="1">
      <alignment horizontal="center" vertical="center" textRotation="255"/>
    </xf>
    <xf numFmtId="0" fontId="46" fillId="10" borderId="68" xfId="0" applyFont="1" applyFill="1" applyBorder="1" applyAlignment="1">
      <alignment horizontal="center" vertical="center" textRotation="255"/>
    </xf>
    <xf numFmtId="170" fontId="2" fillId="10" borderId="12" xfId="0" applyNumberFormat="1" applyFont="1" applyFill="1" applyBorder="1" applyAlignment="1">
      <alignment horizontal="right"/>
    </xf>
    <xf numFmtId="0" fontId="3" fillId="10" borderId="12" xfId="0" applyFont="1" applyFill="1" applyBorder="1" applyAlignment="1">
      <alignment horizontal="right" wrapText="1"/>
    </xf>
    <xf numFmtId="0" fontId="3" fillId="10" borderId="12" xfId="0" applyFont="1" applyFill="1" applyBorder="1" applyAlignment="1">
      <alignment horizontal="left" wrapText="1"/>
    </xf>
    <xf numFmtId="1" fontId="2" fillId="10" borderId="12" xfId="0" applyNumberFormat="1" applyFont="1" applyFill="1" applyBorder="1"/>
    <xf numFmtId="0" fontId="46" fillId="10" borderId="49" xfId="0" applyFont="1" applyFill="1" applyBorder="1" applyAlignment="1">
      <alignment horizontal="center" vertical="center" textRotation="255"/>
    </xf>
    <xf numFmtId="170" fontId="2" fillId="34" borderId="17" xfId="0" applyNumberFormat="1" applyFont="1" applyFill="1" applyBorder="1" applyAlignment="1">
      <alignment horizontal="right" vertical="top"/>
    </xf>
    <xf numFmtId="0" fontId="3" fillId="34" borderId="17" xfId="0" applyFont="1" applyFill="1" applyBorder="1" applyAlignment="1">
      <alignment horizontal="right" vertical="top" wrapText="1"/>
    </xf>
    <xf numFmtId="0" fontId="3" fillId="34" borderId="17" xfId="0" applyFont="1" applyFill="1" applyBorder="1" applyAlignment="1">
      <alignment horizontal="left" vertical="top" wrapText="1"/>
    </xf>
    <xf numFmtId="0" fontId="3" fillId="34" borderId="17" xfId="0" applyFont="1" applyFill="1" applyBorder="1" applyAlignment="1">
      <alignment horizontal="left" vertical="center" wrapText="1"/>
    </xf>
    <xf numFmtId="170" fontId="2" fillId="34" borderId="1" xfId="0" applyNumberFormat="1" applyFont="1" applyFill="1" applyBorder="1" applyAlignment="1">
      <alignment horizontal="right" vertical="top"/>
    </xf>
    <xf numFmtId="0" fontId="3" fillId="34" borderId="1" xfId="0" applyFont="1" applyFill="1" applyBorder="1" applyAlignment="1">
      <alignment horizontal="right" vertical="top" wrapText="1"/>
    </xf>
    <xf numFmtId="0" fontId="3" fillId="34" borderId="1" xfId="0" applyFont="1" applyFill="1" applyBorder="1" applyAlignment="1">
      <alignment horizontal="left" vertical="top" wrapText="1"/>
    </xf>
    <xf numFmtId="0" fontId="3" fillId="34" borderId="1" xfId="0" applyFont="1" applyFill="1" applyBorder="1" applyAlignment="1">
      <alignment horizontal="left" vertical="center" wrapText="1"/>
    </xf>
    <xf numFmtId="0" fontId="3" fillId="34" borderId="9" xfId="0" applyFont="1" applyFill="1" applyBorder="1" applyAlignment="1">
      <alignment horizontal="right" vertical="top" wrapText="1"/>
    </xf>
    <xf numFmtId="0" fontId="3" fillId="34" borderId="9" xfId="0" applyFont="1" applyFill="1" applyBorder="1" applyAlignment="1">
      <alignment horizontal="left" vertical="top" wrapText="1"/>
    </xf>
    <xf numFmtId="0" fontId="3" fillId="34" borderId="9" xfId="0" applyFont="1" applyFill="1" applyBorder="1" applyAlignment="1">
      <alignment horizontal="left" vertical="center" wrapText="1"/>
    </xf>
    <xf numFmtId="0" fontId="3" fillId="34" borderId="14" xfId="0" applyFont="1" applyFill="1" applyBorder="1" applyAlignment="1">
      <alignment horizontal="center" vertical="center" wrapText="1"/>
    </xf>
    <xf numFmtId="0" fontId="3" fillId="34" borderId="26" xfId="0" applyFont="1" applyFill="1" applyBorder="1" applyAlignment="1">
      <alignment horizontal="center" vertical="center" wrapText="1"/>
    </xf>
    <xf numFmtId="170" fontId="2" fillId="34" borderId="12" xfId="0" applyNumberFormat="1" applyFont="1" applyFill="1" applyBorder="1" applyAlignment="1">
      <alignment horizontal="right" vertical="top"/>
    </xf>
    <xf numFmtId="0" fontId="3" fillId="34" borderId="25" xfId="0" applyFont="1" applyFill="1" applyBorder="1" applyAlignment="1">
      <alignment horizontal="right" vertical="top" wrapText="1"/>
    </xf>
    <xf numFmtId="0" fontId="3" fillId="34" borderId="25" xfId="0" applyFont="1" applyFill="1" applyBorder="1" applyAlignment="1">
      <alignment horizontal="left" vertical="top" wrapText="1"/>
    </xf>
    <xf numFmtId="0" fontId="3" fillId="34" borderId="25" xfId="0" applyFont="1" applyFill="1" applyBorder="1" applyAlignment="1">
      <alignment horizontal="center" vertical="center" wrapText="1"/>
    </xf>
    <xf numFmtId="1" fontId="2" fillId="34" borderId="17" xfId="0" applyNumberFormat="1" applyFont="1" applyFill="1" applyBorder="1" applyAlignment="1">
      <alignment horizontal="right" vertical="center"/>
    </xf>
    <xf numFmtId="1" fontId="2" fillId="34" borderId="1" xfId="0" applyNumberFormat="1" applyFont="1" applyFill="1" applyBorder="1" applyAlignment="1">
      <alignment horizontal="right" vertical="center"/>
    </xf>
    <xf numFmtId="1" fontId="2" fillId="34" borderId="14" xfId="0" applyNumberFormat="1" applyFont="1" applyFill="1" applyBorder="1" applyAlignment="1">
      <alignment horizontal="right" vertical="center"/>
    </xf>
    <xf numFmtId="1" fontId="2" fillId="34" borderId="26" xfId="0" applyNumberFormat="1" applyFont="1" applyFill="1" applyBorder="1" applyAlignment="1">
      <alignment horizontal="right" vertical="center"/>
    </xf>
    <xf numFmtId="1" fontId="2" fillId="34" borderId="25" xfId="0" applyNumberFormat="1" applyFont="1" applyFill="1" applyBorder="1" applyAlignment="1">
      <alignment horizontal="right" vertical="center"/>
    </xf>
    <xf numFmtId="0" fontId="46" fillId="34" borderId="59" xfId="0" applyFont="1" applyFill="1" applyBorder="1" applyAlignment="1">
      <alignment horizontal="center" vertical="center" wrapText="1"/>
    </xf>
    <xf numFmtId="0" fontId="46" fillId="34" borderId="68" xfId="0" applyFont="1" applyFill="1" applyBorder="1" applyAlignment="1">
      <alignment horizontal="center" vertical="center" wrapText="1"/>
    </xf>
    <xf numFmtId="0" fontId="46" fillId="34" borderId="49" xfId="0" applyFont="1" applyFill="1" applyBorder="1" applyAlignment="1">
      <alignment horizontal="center" vertical="center" wrapText="1"/>
    </xf>
    <xf numFmtId="0" fontId="46" fillId="7" borderId="59" xfId="0" applyFont="1" applyFill="1" applyBorder="1" applyAlignment="1">
      <alignment horizontal="center" vertical="center" wrapText="1"/>
    </xf>
    <xf numFmtId="0" fontId="46" fillId="7" borderId="49" xfId="0" applyFont="1" applyFill="1" applyBorder="1" applyAlignment="1">
      <alignment horizontal="center" vertical="center" wrapText="1"/>
    </xf>
    <xf numFmtId="170" fontId="2" fillId="31" borderId="1" xfId="0" applyNumberFormat="1" applyFont="1" applyFill="1" applyBorder="1" applyAlignment="1">
      <alignment horizontal="right" vertical="top"/>
    </xf>
    <xf numFmtId="0" fontId="3" fillId="31" borderId="17" xfId="0" applyFont="1" applyFill="1" applyBorder="1" applyAlignment="1">
      <alignment horizontal="right" vertical="top" wrapText="1"/>
    </xf>
    <xf numFmtId="0" fontId="3" fillId="31" borderId="17" xfId="0" applyFont="1" applyFill="1" applyBorder="1" applyAlignment="1">
      <alignment horizontal="left" vertical="top" wrapText="1"/>
    </xf>
    <xf numFmtId="0" fontId="3" fillId="31" borderId="17" xfId="0" applyFont="1" applyFill="1" applyBorder="1" applyAlignment="1">
      <alignment horizontal="left" vertical="center" wrapText="1"/>
    </xf>
    <xf numFmtId="170" fontId="2" fillId="31" borderId="9" xfId="0" applyNumberFormat="1" applyFont="1" applyFill="1" applyBorder="1" applyAlignment="1">
      <alignment horizontal="right" vertical="top"/>
    </xf>
    <xf numFmtId="0" fontId="3" fillId="31" borderId="9" xfId="0" applyFont="1" applyFill="1" applyBorder="1" applyAlignment="1">
      <alignment horizontal="right" vertical="top" wrapText="1"/>
    </xf>
    <xf numFmtId="0" fontId="3" fillId="31" borderId="9" xfId="0" applyFont="1" applyFill="1" applyBorder="1" applyAlignment="1">
      <alignment horizontal="left" vertical="top" wrapText="1"/>
    </xf>
    <xf numFmtId="0" fontId="3" fillId="31" borderId="9" xfId="0" applyFont="1" applyFill="1" applyBorder="1" applyAlignment="1">
      <alignment horizontal="left" vertical="center" wrapText="1"/>
    </xf>
    <xf numFmtId="0" fontId="3" fillId="31" borderId="1" xfId="0" applyFont="1" applyFill="1" applyBorder="1" applyAlignment="1">
      <alignment horizontal="right" vertical="top" wrapText="1"/>
    </xf>
    <xf numFmtId="0" fontId="3" fillId="31" borderId="1" xfId="0" applyFont="1" applyFill="1" applyBorder="1" applyAlignment="1">
      <alignment horizontal="left" vertical="top" wrapText="1"/>
    </xf>
    <xf numFmtId="0" fontId="3" fillId="31" borderId="1" xfId="0" applyFont="1" applyFill="1" applyBorder="1" applyAlignment="1">
      <alignment horizontal="left" vertical="center" wrapText="1"/>
    </xf>
    <xf numFmtId="170" fontId="2" fillId="31" borderId="12" xfId="0" applyNumberFormat="1" applyFont="1" applyFill="1" applyBorder="1" applyAlignment="1">
      <alignment horizontal="right" vertical="top"/>
    </xf>
    <xf numFmtId="0" fontId="3" fillId="31" borderId="12" xfId="0" applyFont="1" applyFill="1" applyBorder="1" applyAlignment="1">
      <alignment horizontal="right" vertical="top" wrapText="1"/>
    </xf>
    <xf numFmtId="0" fontId="3" fillId="31" borderId="12" xfId="0" applyFont="1" applyFill="1" applyBorder="1" applyAlignment="1">
      <alignment horizontal="left" vertical="top" wrapText="1"/>
    </xf>
    <xf numFmtId="0" fontId="3" fillId="31" borderId="12" xfId="0" applyFont="1" applyFill="1" applyBorder="1" applyAlignment="1">
      <alignment horizontal="left" vertical="center" wrapText="1"/>
    </xf>
    <xf numFmtId="1" fontId="2" fillId="31" borderId="17" xfId="0" applyNumberFormat="1" applyFont="1" applyFill="1" applyBorder="1" applyAlignment="1">
      <alignment horizontal="right" vertical="center"/>
    </xf>
    <xf numFmtId="1" fontId="2" fillId="31" borderId="9" xfId="0" applyNumberFormat="1" applyFont="1" applyFill="1" applyBorder="1" applyAlignment="1">
      <alignment horizontal="right" vertical="center"/>
    </xf>
    <xf numFmtId="1" fontId="2" fillId="31" borderId="1" xfId="0" applyNumberFormat="1" applyFont="1" applyFill="1" applyBorder="1" applyAlignment="1">
      <alignment horizontal="right" vertical="center"/>
    </xf>
    <xf numFmtId="1" fontId="2" fillId="31" borderId="12" xfId="0" applyNumberFormat="1" applyFont="1" applyFill="1" applyBorder="1" applyAlignment="1">
      <alignment horizontal="right" vertical="center"/>
    </xf>
    <xf numFmtId="170" fontId="2" fillId="31" borderId="17" xfId="0" applyNumberFormat="1" applyFont="1" applyFill="1" applyBorder="1" applyAlignment="1">
      <alignment horizontal="right" vertical="top"/>
    </xf>
    <xf numFmtId="0" fontId="46" fillId="31" borderId="59" xfId="0" applyFont="1" applyFill="1" applyBorder="1" applyAlignment="1">
      <alignment horizontal="center" vertical="center" wrapText="1"/>
    </xf>
    <xf numFmtId="0" fontId="46" fillId="31" borderId="68" xfId="0" applyFont="1" applyFill="1" applyBorder="1" applyAlignment="1">
      <alignment horizontal="center" vertical="center" wrapText="1"/>
    </xf>
    <xf numFmtId="0" fontId="46" fillId="31" borderId="49" xfId="0" applyFont="1" applyFill="1" applyBorder="1" applyAlignment="1">
      <alignment horizontal="center" vertical="center" wrapText="1"/>
    </xf>
    <xf numFmtId="0" fontId="3" fillId="26" borderId="14" xfId="0" applyFont="1" applyFill="1" applyBorder="1" applyAlignment="1">
      <alignment vertical="center" wrapText="1"/>
    </xf>
    <xf numFmtId="0" fontId="3" fillId="26" borderId="14" xfId="0" applyFont="1" applyFill="1" applyBorder="1" applyAlignment="1">
      <alignment horizontal="left" vertical="center" wrapText="1"/>
    </xf>
    <xf numFmtId="0" fontId="3" fillId="26" borderId="26" xfId="0" applyFont="1" applyFill="1" applyBorder="1" applyAlignment="1">
      <alignment horizontal="left" vertical="center" wrapText="1"/>
    </xf>
    <xf numFmtId="0" fontId="3" fillId="26" borderId="9" xfId="0" applyFont="1" applyFill="1" applyBorder="1" applyAlignment="1">
      <alignment horizontal="left" vertical="center" wrapText="1"/>
    </xf>
    <xf numFmtId="1" fontId="2" fillId="26" borderId="17" xfId="0" applyNumberFormat="1" applyFont="1" applyFill="1" applyBorder="1" applyAlignment="1">
      <alignment horizontal="right" vertical="center"/>
    </xf>
    <xf numFmtId="1" fontId="2" fillId="26" borderId="1" xfId="0" applyNumberFormat="1" applyFont="1" applyFill="1" applyBorder="1" applyAlignment="1">
      <alignment horizontal="right" vertical="center"/>
    </xf>
    <xf numFmtId="1" fontId="2" fillId="26" borderId="14" xfId="0" applyNumberFormat="1" applyFont="1" applyFill="1" applyBorder="1" applyAlignment="1">
      <alignment horizontal="right" vertical="center"/>
    </xf>
    <xf numFmtId="1" fontId="2" fillId="26" borderId="26" xfId="0" applyNumberFormat="1" applyFont="1" applyFill="1" applyBorder="1" applyAlignment="1">
      <alignment horizontal="right" vertical="center"/>
    </xf>
    <xf numFmtId="1" fontId="2" fillId="26" borderId="9" xfId="0" applyNumberFormat="1" applyFont="1" applyFill="1" applyBorder="1" applyAlignment="1">
      <alignment horizontal="right" vertical="center"/>
    </xf>
    <xf numFmtId="1" fontId="2" fillId="26" borderId="12" xfId="0" applyNumberFormat="1" applyFont="1" applyFill="1" applyBorder="1" applyAlignment="1">
      <alignment horizontal="right" vertical="center"/>
    </xf>
    <xf numFmtId="0" fontId="46" fillId="26" borderId="59" xfId="0" applyFont="1" applyFill="1" applyBorder="1" applyAlignment="1">
      <alignment horizontal="center" vertical="center" textRotation="255" wrapText="1"/>
    </xf>
    <xf numFmtId="0" fontId="46" fillId="26" borderId="68" xfId="0" applyFont="1" applyFill="1" applyBorder="1" applyAlignment="1">
      <alignment horizontal="center" vertical="center" textRotation="255" wrapText="1"/>
    </xf>
    <xf numFmtId="0" fontId="46" fillId="26" borderId="49" xfId="0" applyFont="1" applyFill="1" applyBorder="1" applyAlignment="1">
      <alignment horizontal="center" vertical="center" textRotation="255" wrapText="1"/>
    </xf>
    <xf numFmtId="170" fontId="2" fillId="16" borderId="24" xfId="0" applyNumberFormat="1" applyFont="1" applyFill="1" applyBorder="1" applyAlignment="1">
      <alignment horizontal="right" vertical="top"/>
    </xf>
    <xf numFmtId="0" fontId="3" fillId="16" borderId="24" xfId="0" applyFont="1" applyFill="1" applyBorder="1" applyAlignment="1">
      <alignment horizontal="right" vertical="top" wrapText="1"/>
    </xf>
    <xf numFmtId="0" fontId="3" fillId="16" borderId="24" xfId="0" applyFont="1" applyFill="1" applyBorder="1" applyAlignment="1">
      <alignment horizontal="left" vertical="top" wrapText="1"/>
    </xf>
    <xf numFmtId="0" fontId="3" fillId="16" borderId="24" xfId="0" applyFont="1" applyFill="1" applyBorder="1" applyAlignment="1">
      <alignment horizontal="left" vertical="center" wrapText="1"/>
    </xf>
    <xf numFmtId="170" fontId="2" fillId="16" borderId="1" xfId="0" applyNumberFormat="1" applyFont="1" applyFill="1" applyBorder="1" applyAlignment="1">
      <alignment horizontal="right" vertical="top"/>
    </xf>
    <xf numFmtId="0" fontId="3" fillId="16" borderId="1" xfId="0" applyFont="1" applyFill="1" applyBorder="1" applyAlignment="1">
      <alignment horizontal="right" vertical="top" wrapText="1"/>
    </xf>
    <xf numFmtId="0" fontId="3" fillId="16" borderId="1" xfId="0" applyFont="1" applyFill="1" applyBorder="1" applyAlignment="1">
      <alignment horizontal="left" vertical="top" wrapText="1"/>
    </xf>
    <xf numFmtId="0" fontId="3" fillId="16" borderId="1" xfId="0" applyFont="1" applyFill="1" applyBorder="1" applyAlignment="1">
      <alignment horizontal="left" vertical="center" wrapText="1"/>
    </xf>
    <xf numFmtId="0" fontId="3" fillId="16" borderId="26" xfId="0" applyFont="1" applyFill="1" applyBorder="1" applyAlignment="1">
      <alignment horizontal="right" vertical="top" wrapText="1"/>
    </xf>
    <xf numFmtId="0" fontId="3" fillId="16" borderId="26" xfId="0" applyFont="1" applyFill="1" applyBorder="1" applyAlignment="1">
      <alignment horizontal="left" vertical="top" wrapText="1"/>
    </xf>
    <xf numFmtId="170" fontId="2" fillId="16" borderId="12" xfId="0" applyNumberFormat="1" applyFont="1" applyFill="1" applyBorder="1" applyAlignment="1">
      <alignment horizontal="right" vertical="top"/>
    </xf>
    <xf numFmtId="0" fontId="3" fillId="16" borderId="12" xfId="0" applyFont="1" applyFill="1" applyBorder="1" applyAlignment="1">
      <alignment horizontal="right" vertical="top" wrapText="1"/>
    </xf>
    <xf numFmtId="0" fontId="3" fillId="16" borderId="12" xfId="0" applyFont="1" applyFill="1" applyBorder="1" applyAlignment="1">
      <alignment horizontal="left" vertical="top" wrapText="1"/>
    </xf>
    <xf numFmtId="0" fontId="3" fillId="16" borderId="12" xfId="0" applyFont="1" applyFill="1" applyBorder="1" applyAlignment="1">
      <alignment horizontal="left" vertical="center" wrapText="1"/>
    </xf>
    <xf numFmtId="1" fontId="2" fillId="16" borderId="24" xfId="0" applyNumberFormat="1" applyFont="1" applyFill="1" applyBorder="1" applyAlignment="1">
      <alignment horizontal="right" vertical="center"/>
    </xf>
    <xf numFmtId="1" fontId="2" fillId="16" borderId="1" xfId="0" applyNumberFormat="1" applyFont="1" applyFill="1" applyBorder="1" applyAlignment="1">
      <alignment horizontal="right" vertical="center"/>
    </xf>
    <xf numFmtId="1" fontId="2" fillId="16" borderId="12" xfId="0" applyNumberFormat="1" applyFont="1" applyFill="1" applyBorder="1" applyAlignment="1">
      <alignment horizontal="right" vertical="center"/>
    </xf>
    <xf numFmtId="0" fontId="46" fillId="16" borderId="59" xfId="0" applyFont="1" applyFill="1" applyBorder="1" applyAlignment="1">
      <alignment horizontal="center" vertical="center" wrapText="1"/>
    </xf>
    <xf numFmtId="0" fontId="46" fillId="16" borderId="68" xfId="0" applyFont="1" applyFill="1" applyBorder="1" applyAlignment="1">
      <alignment horizontal="center" vertical="center" wrapText="1"/>
    </xf>
    <xf numFmtId="0" fontId="46" fillId="16" borderId="49" xfId="0" applyFont="1" applyFill="1" applyBorder="1" applyAlignment="1">
      <alignment horizontal="center" vertical="center" wrapText="1"/>
    </xf>
    <xf numFmtId="170" fontId="2" fillId="32" borderId="17" xfId="0" applyNumberFormat="1" applyFont="1" applyFill="1" applyBorder="1" applyAlignment="1">
      <alignment horizontal="right" vertical="top"/>
    </xf>
    <xf numFmtId="0" fontId="3" fillId="32" borderId="17" xfId="0" applyFont="1" applyFill="1" applyBorder="1" applyAlignment="1">
      <alignment horizontal="right" vertical="top" wrapText="1"/>
    </xf>
    <xf numFmtId="0" fontId="3" fillId="32" borderId="17" xfId="0" applyFont="1" applyFill="1" applyBorder="1" applyAlignment="1">
      <alignment horizontal="left" vertical="top" wrapText="1"/>
    </xf>
    <xf numFmtId="0" fontId="3" fillId="32" borderId="17" xfId="0" applyFont="1" applyFill="1" applyBorder="1" applyAlignment="1">
      <alignment horizontal="left" vertical="center" wrapText="1"/>
    </xf>
    <xf numFmtId="170" fontId="2" fillId="32" borderId="1" xfId="0" applyNumberFormat="1" applyFont="1" applyFill="1" applyBorder="1" applyAlignment="1">
      <alignment horizontal="right" vertical="top"/>
    </xf>
    <xf numFmtId="0" fontId="3" fillId="32" borderId="1" xfId="0" applyFont="1" applyFill="1" applyBorder="1" applyAlignment="1">
      <alignment horizontal="right" vertical="top" wrapText="1"/>
    </xf>
    <xf numFmtId="0" fontId="3" fillId="32" borderId="1" xfId="0" applyFont="1" applyFill="1" applyBorder="1" applyAlignment="1">
      <alignment horizontal="left" vertical="top" wrapText="1"/>
    </xf>
    <xf numFmtId="0" fontId="3" fillId="32" borderId="1" xfId="0" applyFont="1" applyFill="1" applyBorder="1" applyAlignment="1">
      <alignment horizontal="left" vertical="center" wrapText="1"/>
    </xf>
    <xf numFmtId="170" fontId="2" fillId="32" borderId="12" xfId="0" applyNumberFormat="1" applyFont="1" applyFill="1" applyBorder="1" applyAlignment="1">
      <alignment horizontal="right" vertical="top"/>
    </xf>
    <xf numFmtId="0" fontId="3" fillId="32" borderId="12" xfId="0" applyFont="1" applyFill="1" applyBorder="1" applyAlignment="1">
      <alignment horizontal="right" vertical="top" wrapText="1"/>
    </xf>
    <xf numFmtId="0" fontId="3" fillId="32" borderId="12" xfId="0" applyFont="1" applyFill="1" applyBorder="1" applyAlignment="1">
      <alignment horizontal="left" vertical="top" wrapText="1"/>
    </xf>
    <xf numFmtId="0" fontId="3" fillId="32" borderId="12" xfId="0" applyFont="1" applyFill="1" applyBorder="1" applyAlignment="1">
      <alignment horizontal="left" vertical="center" wrapText="1"/>
    </xf>
    <xf numFmtId="1" fontId="2" fillId="32" borderId="17" xfId="0" applyNumberFormat="1" applyFont="1" applyFill="1" applyBorder="1" applyAlignment="1">
      <alignment horizontal="right" vertical="center"/>
    </xf>
    <xf numFmtId="1" fontId="2" fillId="32" borderId="1" xfId="0" applyNumberFormat="1" applyFont="1" applyFill="1" applyBorder="1" applyAlignment="1">
      <alignment horizontal="right" vertical="center"/>
    </xf>
    <xf numFmtId="1" fontId="2" fillId="32" borderId="12" xfId="0" applyNumberFormat="1" applyFont="1" applyFill="1" applyBorder="1" applyAlignment="1">
      <alignment horizontal="right" vertical="center"/>
    </xf>
    <xf numFmtId="0" fontId="46" fillId="32" borderId="59" xfId="0" applyFont="1" applyFill="1" applyBorder="1" applyAlignment="1">
      <alignment horizontal="center" vertical="center" wrapText="1"/>
    </xf>
    <xf numFmtId="0" fontId="46" fillId="32" borderId="68" xfId="0" applyFont="1" applyFill="1" applyBorder="1" applyAlignment="1">
      <alignment horizontal="center" vertical="center" wrapText="1"/>
    </xf>
    <xf numFmtId="0" fontId="46" fillId="32" borderId="49" xfId="0" applyFont="1" applyFill="1" applyBorder="1" applyAlignment="1">
      <alignment horizontal="center" vertical="center" wrapText="1"/>
    </xf>
    <xf numFmtId="170" fontId="2" fillId="19" borderId="9" xfId="0" applyNumberFormat="1" applyFont="1" applyFill="1" applyBorder="1" applyAlignment="1">
      <alignment horizontal="right" vertical="top"/>
    </xf>
    <xf numFmtId="0" fontId="3" fillId="19" borderId="9" xfId="0" applyFont="1" applyFill="1" applyBorder="1" applyAlignment="1">
      <alignment horizontal="right" vertical="top" wrapText="1"/>
    </xf>
    <xf numFmtId="0" fontId="3" fillId="19" borderId="9" xfId="0" applyFont="1" applyFill="1" applyBorder="1" applyAlignment="1">
      <alignment horizontal="left" vertical="top" wrapText="1"/>
    </xf>
    <xf numFmtId="0" fontId="3" fillId="19" borderId="9" xfId="0" applyFont="1" applyFill="1" applyBorder="1" applyAlignment="1">
      <alignment horizontal="left" vertical="center" wrapText="1"/>
    </xf>
    <xf numFmtId="170" fontId="2" fillId="19" borderId="1" xfId="0" applyNumberFormat="1" applyFont="1" applyFill="1" applyBorder="1" applyAlignment="1">
      <alignment horizontal="right" vertical="top"/>
    </xf>
    <xf numFmtId="0" fontId="3" fillId="19" borderId="1" xfId="0" applyFont="1" applyFill="1" applyBorder="1" applyAlignment="1">
      <alignment horizontal="right" vertical="top" wrapText="1"/>
    </xf>
    <xf numFmtId="0" fontId="3" fillId="19" borderId="1" xfId="0" applyFont="1" applyFill="1" applyBorder="1" applyAlignment="1">
      <alignment horizontal="left" vertical="top" wrapText="1"/>
    </xf>
    <xf numFmtId="0" fontId="3" fillId="19" borderId="1" xfId="0" applyFont="1" applyFill="1" applyBorder="1" applyAlignment="1">
      <alignment horizontal="left" vertical="center" wrapText="1"/>
    </xf>
    <xf numFmtId="170" fontId="2" fillId="19" borderId="14" xfId="0" applyNumberFormat="1" applyFont="1" applyFill="1" applyBorder="1" applyAlignment="1">
      <alignment horizontal="right" vertical="top"/>
    </xf>
    <xf numFmtId="0" fontId="3" fillId="19" borderId="14" xfId="0" applyFont="1" applyFill="1" applyBorder="1" applyAlignment="1">
      <alignment horizontal="right" vertical="top" wrapText="1"/>
    </xf>
    <xf numFmtId="0" fontId="3" fillId="19" borderId="14" xfId="0" applyFont="1" applyFill="1" applyBorder="1" applyAlignment="1">
      <alignment horizontal="left" vertical="top" wrapText="1"/>
    </xf>
    <xf numFmtId="0" fontId="3" fillId="19" borderId="14" xfId="0" applyFont="1" applyFill="1" applyBorder="1" applyAlignment="1">
      <alignment horizontal="left" vertical="center" wrapText="1"/>
    </xf>
    <xf numFmtId="1" fontId="2" fillId="19" borderId="9" xfId="0" applyNumberFormat="1" applyFont="1" applyFill="1" applyBorder="1" applyAlignment="1">
      <alignment horizontal="right" vertical="center"/>
    </xf>
    <xf numFmtId="1" fontId="2" fillId="19" borderId="1" xfId="0" applyNumberFormat="1" applyFont="1" applyFill="1" applyBorder="1" applyAlignment="1">
      <alignment horizontal="right" vertical="center"/>
    </xf>
    <xf numFmtId="1" fontId="2" fillId="19" borderId="14" xfId="0" applyNumberFormat="1" applyFont="1" applyFill="1" applyBorder="1" applyAlignment="1">
      <alignment horizontal="right" vertical="center"/>
    </xf>
    <xf numFmtId="170" fontId="2" fillId="31" borderId="14" xfId="0" applyNumberFormat="1" applyFont="1" applyFill="1" applyBorder="1" applyAlignment="1">
      <alignment horizontal="right" vertical="top"/>
    </xf>
    <xf numFmtId="0" fontId="3" fillId="31" borderId="14" xfId="0" applyFont="1" applyFill="1" applyBorder="1" applyAlignment="1">
      <alignment horizontal="right" vertical="top" wrapText="1"/>
    </xf>
    <xf numFmtId="0" fontId="3" fillId="31" borderId="14" xfId="0" applyFont="1" applyFill="1" applyBorder="1" applyAlignment="1">
      <alignment horizontal="left" vertical="top" wrapText="1"/>
    </xf>
    <xf numFmtId="0" fontId="3" fillId="31" borderId="14" xfId="0" applyFont="1" applyFill="1" applyBorder="1" applyAlignment="1">
      <alignment horizontal="left" vertical="center" wrapText="1"/>
    </xf>
    <xf numFmtId="0" fontId="3" fillId="31" borderId="12" xfId="0" applyFont="1" applyFill="1" applyBorder="1" applyAlignment="1">
      <alignment vertical="top" wrapText="1"/>
    </xf>
    <xf numFmtId="1" fontId="2" fillId="31" borderId="14" xfId="0" applyNumberFormat="1" applyFont="1" applyFill="1" applyBorder="1" applyAlignment="1">
      <alignment horizontal="right" vertical="center"/>
    </xf>
    <xf numFmtId="0" fontId="2" fillId="0" borderId="60" xfId="1" applyFont="1" applyBorder="1" applyAlignment="1">
      <alignment horizontal="right" vertical="distributed"/>
    </xf>
    <xf numFmtId="170" fontId="2" fillId="17" borderId="1" xfId="0" applyNumberFormat="1" applyFont="1" applyFill="1" applyBorder="1" applyAlignment="1">
      <alignment horizontal="right" vertical="top"/>
    </xf>
    <xf numFmtId="0" fontId="3" fillId="17" borderId="1" xfId="0" applyFont="1" applyFill="1" applyBorder="1" applyAlignment="1">
      <alignment horizontal="right" vertical="top" wrapText="1"/>
    </xf>
    <xf numFmtId="0" fontId="3" fillId="17" borderId="1" xfId="0" applyFont="1" applyFill="1" applyBorder="1" applyAlignment="1">
      <alignment horizontal="left" vertical="top" wrapText="1"/>
    </xf>
    <xf numFmtId="0" fontId="3" fillId="17" borderId="1" xfId="0" applyFont="1" applyFill="1" applyBorder="1" applyAlignment="1">
      <alignment horizontal="left" vertical="center" wrapText="1"/>
    </xf>
    <xf numFmtId="170" fontId="2" fillId="17" borderId="9" xfId="0" applyNumberFormat="1" applyFont="1" applyFill="1" applyBorder="1" applyAlignment="1">
      <alignment horizontal="right" vertical="top"/>
    </xf>
    <xf numFmtId="0" fontId="3" fillId="17" borderId="9" xfId="0" applyFont="1" applyFill="1" applyBorder="1" applyAlignment="1">
      <alignment horizontal="right" vertical="top" wrapText="1"/>
    </xf>
    <xf numFmtId="0" fontId="3" fillId="17" borderId="9" xfId="0" applyFont="1" applyFill="1" applyBorder="1" applyAlignment="1">
      <alignment horizontal="left" vertical="top" wrapText="1"/>
    </xf>
    <xf numFmtId="0" fontId="3" fillId="17" borderId="9" xfId="0" applyFont="1" applyFill="1" applyBorder="1" applyAlignment="1">
      <alignment horizontal="left" vertical="center" wrapText="1"/>
    </xf>
    <xf numFmtId="0" fontId="3" fillId="17" borderId="26" xfId="0" applyFont="1" applyFill="1" applyBorder="1" applyAlignment="1">
      <alignment horizontal="right" vertical="top" wrapText="1"/>
    </xf>
    <xf numFmtId="0" fontId="3" fillId="17" borderId="26" xfId="0" applyFont="1" applyFill="1" applyBorder="1" applyAlignment="1">
      <alignment horizontal="left" vertical="top" wrapText="1"/>
    </xf>
    <xf numFmtId="0" fontId="3" fillId="17" borderId="26" xfId="0" applyFont="1" applyFill="1" applyBorder="1" applyAlignment="1">
      <alignment horizontal="left" vertical="center" wrapText="1"/>
    </xf>
    <xf numFmtId="1" fontId="2" fillId="17" borderId="1" xfId="0" applyNumberFormat="1" applyFont="1" applyFill="1" applyBorder="1" applyAlignment="1">
      <alignment horizontal="right" vertical="center"/>
    </xf>
    <xf numFmtId="1" fontId="2" fillId="17" borderId="9" xfId="0" applyNumberFormat="1" applyFont="1" applyFill="1" applyBorder="1" applyAlignment="1">
      <alignment horizontal="right" vertical="center"/>
    </xf>
    <xf numFmtId="170" fontId="2" fillId="17" borderId="17" xfId="0" applyNumberFormat="1" applyFont="1" applyFill="1" applyBorder="1" applyAlignment="1">
      <alignment horizontal="right" vertical="top"/>
    </xf>
    <xf numFmtId="0" fontId="3" fillId="17" borderId="17" xfId="0" applyFont="1" applyFill="1" applyBorder="1" applyAlignment="1">
      <alignment horizontal="right" vertical="top" wrapText="1"/>
    </xf>
    <xf numFmtId="0" fontId="3" fillId="17" borderId="17" xfId="0" applyFont="1" applyFill="1" applyBorder="1" applyAlignment="1">
      <alignment horizontal="left" vertical="top" wrapText="1"/>
    </xf>
    <xf numFmtId="0" fontId="3" fillId="17" borderId="17" xfId="0" applyFont="1" applyFill="1" applyBorder="1" applyAlignment="1">
      <alignment horizontal="left" vertical="center" wrapText="1"/>
    </xf>
    <xf numFmtId="1" fontId="2" fillId="17" borderId="17" xfId="0" applyNumberFormat="1" applyFont="1" applyFill="1" applyBorder="1" applyAlignment="1">
      <alignment horizontal="right" vertical="center"/>
    </xf>
    <xf numFmtId="0" fontId="46" fillId="17" borderId="59" xfId="0" applyFont="1" applyFill="1" applyBorder="1" applyAlignment="1">
      <alignment horizontal="center" vertical="center" wrapText="1"/>
    </xf>
    <xf numFmtId="0" fontId="46" fillId="17" borderId="68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right" vertical="top" wrapText="1"/>
    </xf>
    <xf numFmtId="0" fontId="3" fillId="17" borderId="12" xfId="0" applyFont="1" applyFill="1" applyBorder="1" applyAlignment="1">
      <alignment horizontal="left" vertical="top" wrapText="1"/>
    </xf>
    <xf numFmtId="0" fontId="3" fillId="17" borderId="12" xfId="0" applyFont="1" applyFill="1" applyBorder="1" applyAlignment="1">
      <alignment horizontal="left" vertical="center" wrapText="1"/>
    </xf>
    <xf numFmtId="1" fontId="2" fillId="17" borderId="12" xfId="0" applyNumberFormat="1" applyFont="1" applyFill="1" applyBorder="1" applyAlignment="1">
      <alignment horizontal="right" vertical="center"/>
    </xf>
    <xf numFmtId="0" fontId="46" fillId="17" borderId="49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righ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center" wrapText="1"/>
    </xf>
    <xf numFmtId="170" fontId="2" fillId="3" borderId="1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170" fontId="2" fillId="3" borderId="1" xfId="0" applyNumberFormat="1" applyFont="1" applyFill="1" applyBorder="1" applyAlignment="1">
      <alignment horizontal="right"/>
    </xf>
    <xf numFmtId="0" fontId="3" fillId="3" borderId="26" xfId="0" applyFont="1" applyFill="1" applyBorder="1" applyAlignment="1">
      <alignment horizontal="right" wrapText="1"/>
    </xf>
    <xf numFmtId="1" fontId="2" fillId="3" borderId="17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1" fontId="2" fillId="3" borderId="14" xfId="0" applyNumberFormat="1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right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1" fontId="2" fillId="3" borderId="25" xfId="0" applyNumberFormat="1" applyFont="1" applyFill="1" applyBorder="1" applyAlignment="1">
      <alignment horizontal="right" vertical="center"/>
    </xf>
    <xf numFmtId="0" fontId="46" fillId="3" borderId="59" xfId="0" applyFont="1" applyFill="1" applyBorder="1" applyAlignment="1">
      <alignment horizontal="center" vertical="center" wrapText="1"/>
    </xf>
    <xf numFmtId="0" fontId="46" fillId="3" borderId="68" xfId="0" applyFont="1" applyFill="1" applyBorder="1" applyAlignment="1">
      <alignment horizontal="center" vertical="center" wrapText="1"/>
    </xf>
    <xf numFmtId="0" fontId="46" fillId="3" borderId="49" xfId="0" applyFont="1" applyFill="1" applyBorder="1" applyAlignment="1">
      <alignment horizontal="center" vertical="center" wrapText="1"/>
    </xf>
    <xf numFmtId="170" fontId="2" fillId="18" borderId="17" xfId="0" applyNumberFormat="1" applyFont="1" applyFill="1" applyBorder="1" applyAlignment="1">
      <alignment horizontal="right" vertical="top"/>
    </xf>
    <xf numFmtId="0" fontId="3" fillId="18" borderId="17" xfId="0" applyFont="1" applyFill="1" applyBorder="1" applyAlignment="1">
      <alignment horizontal="right" vertical="top" wrapText="1"/>
    </xf>
    <xf numFmtId="0" fontId="3" fillId="18" borderId="17" xfId="0" applyFont="1" applyFill="1" applyBorder="1" applyAlignment="1">
      <alignment horizontal="left" vertical="top" wrapText="1"/>
    </xf>
    <xf numFmtId="0" fontId="3" fillId="18" borderId="17" xfId="0" applyFont="1" applyFill="1" applyBorder="1" applyAlignment="1">
      <alignment horizontal="left" vertical="center" wrapText="1"/>
    </xf>
    <xf numFmtId="170" fontId="2" fillId="18" borderId="1" xfId="0" applyNumberFormat="1" applyFont="1" applyFill="1" applyBorder="1" applyAlignment="1">
      <alignment horizontal="right" vertical="top"/>
    </xf>
    <xf numFmtId="0" fontId="3" fillId="18" borderId="1" xfId="0" applyFont="1" applyFill="1" applyBorder="1" applyAlignment="1">
      <alignment horizontal="right" vertical="top" wrapText="1"/>
    </xf>
    <xf numFmtId="0" fontId="3" fillId="18" borderId="1" xfId="0" applyFont="1" applyFill="1" applyBorder="1" applyAlignment="1">
      <alignment horizontal="left" vertical="top" wrapText="1"/>
    </xf>
    <xf numFmtId="0" fontId="3" fillId="18" borderId="1" xfId="0" applyFont="1" applyFill="1" applyBorder="1" applyAlignment="1">
      <alignment horizontal="left" vertical="center" wrapText="1"/>
    </xf>
    <xf numFmtId="0" fontId="3" fillId="18" borderId="9" xfId="0" applyFont="1" applyFill="1" applyBorder="1" applyAlignment="1">
      <alignment horizontal="right" vertical="top" wrapText="1"/>
    </xf>
    <xf numFmtId="0" fontId="3" fillId="18" borderId="9" xfId="0" applyFont="1" applyFill="1" applyBorder="1" applyAlignment="1">
      <alignment vertical="top" wrapText="1"/>
    </xf>
    <xf numFmtId="0" fontId="3" fillId="18" borderId="9" xfId="0" applyFont="1" applyFill="1" applyBorder="1" applyAlignment="1">
      <alignment horizontal="left" vertical="center" wrapText="1"/>
    </xf>
    <xf numFmtId="0" fontId="3" fillId="18" borderId="14" xfId="0" applyFont="1" applyFill="1" applyBorder="1" applyAlignment="1">
      <alignment horizontal="left" vertical="center" wrapText="1"/>
    </xf>
    <xf numFmtId="170" fontId="2" fillId="18" borderId="12" xfId="0" applyNumberFormat="1" applyFont="1" applyFill="1" applyBorder="1" applyAlignment="1">
      <alignment horizontal="right"/>
    </xf>
    <xf numFmtId="0" fontId="3" fillId="18" borderId="12" xfId="0" applyFont="1" applyFill="1" applyBorder="1" applyAlignment="1">
      <alignment horizontal="right" wrapText="1"/>
    </xf>
    <xf numFmtId="0" fontId="3" fillId="18" borderId="25" xfId="0" applyFont="1" applyFill="1" applyBorder="1" applyAlignment="1">
      <alignment horizontal="left" vertical="center" wrapText="1"/>
    </xf>
    <xf numFmtId="0" fontId="3" fillId="18" borderId="12" xfId="0" applyFont="1" applyFill="1" applyBorder="1" applyAlignment="1">
      <alignment horizontal="left" vertical="center" wrapText="1"/>
    </xf>
    <xf numFmtId="1" fontId="2" fillId="18" borderId="17" xfId="0" applyNumberFormat="1" applyFont="1" applyFill="1" applyBorder="1" applyAlignment="1">
      <alignment horizontal="right" vertical="center"/>
    </xf>
    <xf numFmtId="1" fontId="2" fillId="18" borderId="1" xfId="0" applyNumberFormat="1" applyFont="1" applyFill="1" applyBorder="1" applyAlignment="1">
      <alignment horizontal="right" vertical="center"/>
    </xf>
    <xf numFmtId="1" fontId="2" fillId="18" borderId="9" xfId="0" applyNumberFormat="1" applyFont="1" applyFill="1" applyBorder="1" applyAlignment="1">
      <alignment horizontal="right" vertical="center"/>
    </xf>
    <xf numFmtId="1" fontId="2" fillId="18" borderId="14" xfId="0" applyNumberFormat="1" applyFont="1" applyFill="1" applyBorder="1" applyAlignment="1">
      <alignment horizontal="right" vertical="center"/>
    </xf>
    <xf numFmtId="1" fontId="2" fillId="18" borderId="25" xfId="0" applyNumberFormat="1" applyFont="1" applyFill="1" applyBorder="1" applyAlignment="1">
      <alignment horizontal="right" vertical="center"/>
    </xf>
    <xf numFmtId="0" fontId="46" fillId="18" borderId="59" xfId="0" applyFont="1" applyFill="1" applyBorder="1" applyAlignment="1">
      <alignment horizontal="center" vertical="center" wrapText="1"/>
    </xf>
    <xf numFmtId="0" fontId="46" fillId="18" borderId="68" xfId="0" applyFont="1" applyFill="1" applyBorder="1" applyAlignment="1">
      <alignment horizontal="center" vertical="center" wrapText="1"/>
    </xf>
    <xf numFmtId="0" fontId="46" fillId="18" borderId="49" xfId="0" applyFont="1" applyFill="1" applyBorder="1" applyAlignment="1">
      <alignment horizontal="center" vertical="center" wrapText="1"/>
    </xf>
    <xf numFmtId="1" fontId="2" fillId="13" borderId="17" xfId="0" applyNumberFormat="1" applyFont="1" applyFill="1" applyBorder="1" applyAlignment="1">
      <alignment horizontal="right" vertical="center"/>
    </xf>
    <xf numFmtId="1" fontId="2" fillId="13" borderId="9" xfId="0" applyNumberFormat="1" applyFont="1" applyFill="1" applyBorder="1" applyAlignment="1">
      <alignment horizontal="right" vertical="center"/>
    </xf>
    <xf numFmtId="1" fontId="2" fillId="13" borderId="12" xfId="0" applyNumberFormat="1" applyFont="1" applyFill="1" applyBorder="1" applyAlignment="1">
      <alignment horizontal="right" vertical="center"/>
    </xf>
    <xf numFmtId="0" fontId="46" fillId="13" borderId="59" xfId="0" applyFont="1" applyFill="1" applyBorder="1" applyAlignment="1">
      <alignment horizontal="center" vertical="center" wrapText="1"/>
    </xf>
    <xf numFmtId="0" fontId="46" fillId="13" borderId="68" xfId="0" applyFont="1" applyFill="1" applyBorder="1" applyAlignment="1">
      <alignment horizontal="center" vertical="center" wrapText="1"/>
    </xf>
    <xf numFmtId="170" fontId="2" fillId="13" borderId="12" xfId="0" applyNumberFormat="1" applyFont="1" applyFill="1" applyBorder="1" applyAlignment="1">
      <alignment horizontal="right"/>
    </xf>
    <xf numFmtId="0" fontId="3" fillId="13" borderId="12" xfId="0" applyFont="1" applyFill="1" applyBorder="1" applyAlignment="1">
      <alignment horizontal="right" wrapText="1"/>
    </xf>
    <xf numFmtId="0" fontId="3" fillId="13" borderId="12" xfId="0" applyFont="1" applyFill="1" applyBorder="1" applyAlignment="1">
      <alignment horizontal="left" wrapText="1"/>
    </xf>
    <xf numFmtId="0" fontId="46" fillId="13" borderId="49" xfId="0" applyFont="1" applyFill="1" applyBorder="1" applyAlignment="1">
      <alignment horizontal="center" vertical="center" wrapText="1"/>
    </xf>
    <xf numFmtId="170" fontId="2" fillId="28" borderId="1" xfId="0" applyNumberFormat="1" applyFont="1" applyFill="1" applyBorder="1" applyAlignment="1">
      <alignment horizontal="right" vertical="top"/>
    </xf>
    <xf numFmtId="0" fontId="3" fillId="28" borderId="1" xfId="0" applyFont="1" applyFill="1" applyBorder="1" applyAlignment="1">
      <alignment horizontal="right" vertical="top" wrapText="1"/>
    </xf>
    <xf numFmtId="0" fontId="3" fillId="28" borderId="1" xfId="0" applyFont="1" applyFill="1" applyBorder="1" applyAlignment="1">
      <alignment horizontal="left" vertical="top" wrapText="1"/>
    </xf>
    <xf numFmtId="0" fontId="3" fillId="28" borderId="1" xfId="0" applyFont="1" applyFill="1" applyBorder="1" applyAlignment="1">
      <alignment horizontal="left" vertical="center" wrapText="1"/>
    </xf>
    <xf numFmtId="0" fontId="3" fillId="28" borderId="1" xfId="0" applyFont="1" applyFill="1" applyBorder="1" applyAlignment="1">
      <alignment vertical="top" wrapText="1"/>
    </xf>
    <xf numFmtId="170" fontId="2" fillId="28" borderId="12" xfId="0" applyNumberFormat="1" applyFont="1" applyFill="1" applyBorder="1" applyAlignment="1">
      <alignment horizontal="right" vertical="top"/>
    </xf>
    <xf numFmtId="0" fontId="3" fillId="28" borderId="12" xfId="0" applyFont="1" applyFill="1" applyBorder="1" applyAlignment="1">
      <alignment horizontal="right" vertical="top" wrapText="1"/>
    </xf>
    <xf numFmtId="0" fontId="3" fillId="28" borderId="12" xfId="0" applyFont="1" applyFill="1" applyBorder="1" applyAlignment="1">
      <alignment horizontal="left" vertical="top" wrapText="1"/>
    </xf>
    <xf numFmtId="0" fontId="3" fillId="28" borderId="12" xfId="0" applyFont="1" applyFill="1" applyBorder="1" applyAlignment="1">
      <alignment horizontal="left" vertical="center" wrapText="1"/>
    </xf>
    <xf numFmtId="1" fontId="2" fillId="28" borderId="1" xfId="0" applyNumberFormat="1" applyFont="1" applyFill="1" applyBorder="1" applyAlignment="1">
      <alignment horizontal="right" vertical="center"/>
    </xf>
    <xf numFmtId="1" fontId="2" fillId="28" borderId="12" xfId="0" applyNumberFormat="1" applyFont="1" applyFill="1" applyBorder="1" applyAlignment="1">
      <alignment horizontal="right" vertical="center"/>
    </xf>
    <xf numFmtId="170" fontId="2" fillId="28" borderId="17" xfId="0" applyNumberFormat="1" applyFont="1" applyFill="1" applyBorder="1" applyAlignment="1">
      <alignment horizontal="right" vertical="top"/>
    </xf>
    <xf numFmtId="0" fontId="3" fillId="28" borderId="17" xfId="0" applyFont="1" applyFill="1" applyBorder="1" applyAlignment="1">
      <alignment horizontal="right" vertical="top" wrapText="1"/>
    </xf>
    <xf numFmtId="0" fontId="3" fillId="28" borderId="17" xfId="0" applyFont="1" applyFill="1" applyBorder="1" applyAlignment="1">
      <alignment vertical="top" wrapText="1"/>
    </xf>
    <xf numFmtId="0" fontId="3" fillId="28" borderId="24" xfId="0" applyFont="1" applyFill="1" applyBorder="1" applyAlignment="1">
      <alignment horizontal="left" vertical="center" wrapText="1"/>
    </xf>
    <xf numFmtId="1" fontId="2" fillId="28" borderId="17" xfId="0" applyNumberFormat="1" applyFont="1" applyFill="1" applyBorder="1" applyAlignment="1">
      <alignment horizontal="right" vertical="center"/>
    </xf>
    <xf numFmtId="0" fontId="46" fillId="28" borderId="59" xfId="0" applyFont="1" applyFill="1" applyBorder="1" applyAlignment="1">
      <alignment horizontal="center" vertical="center" wrapText="1"/>
    </xf>
    <xf numFmtId="0" fontId="46" fillId="28" borderId="68" xfId="0" applyFont="1" applyFill="1" applyBorder="1" applyAlignment="1">
      <alignment horizontal="center" vertical="center" wrapText="1"/>
    </xf>
    <xf numFmtId="0" fontId="46" fillId="28" borderId="49" xfId="0" applyFont="1" applyFill="1" applyBorder="1" applyAlignment="1">
      <alignment horizontal="center" vertical="center" wrapText="1"/>
    </xf>
    <xf numFmtId="170" fontId="2" fillId="23" borderId="17" xfId="0" applyNumberFormat="1" applyFont="1" applyFill="1" applyBorder="1" applyAlignment="1">
      <alignment horizontal="right" vertical="top"/>
    </xf>
    <xf numFmtId="0" fontId="3" fillId="23" borderId="17" xfId="0" applyFont="1" applyFill="1" applyBorder="1" applyAlignment="1">
      <alignment horizontal="right" vertical="top" wrapText="1"/>
    </xf>
    <xf numFmtId="0" fontId="3" fillId="23" borderId="17" xfId="0" applyFont="1" applyFill="1" applyBorder="1" applyAlignment="1">
      <alignment horizontal="left" vertical="top" wrapText="1"/>
    </xf>
    <xf numFmtId="0" fontId="3" fillId="23" borderId="17" xfId="0" applyFont="1" applyFill="1" applyBorder="1" applyAlignment="1">
      <alignment horizontal="left" vertical="center" wrapText="1"/>
    </xf>
    <xf numFmtId="170" fontId="2" fillId="23" borderId="1" xfId="0" applyNumberFormat="1" applyFont="1" applyFill="1" applyBorder="1" applyAlignment="1">
      <alignment horizontal="right" vertical="top"/>
    </xf>
    <xf numFmtId="0" fontId="3" fillId="23" borderId="1" xfId="0" applyFont="1" applyFill="1" applyBorder="1" applyAlignment="1">
      <alignment horizontal="right" vertical="top" wrapText="1"/>
    </xf>
    <xf numFmtId="0" fontId="3" fillId="23" borderId="9" xfId="0" applyFont="1" applyFill="1" applyBorder="1" applyAlignment="1">
      <alignment vertical="top" wrapText="1"/>
    </xf>
    <xf numFmtId="0" fontId="3" fillId="23" borderId="1" xfId="0" applyFont="1" applyFill="1" applyBorder="1" applyAlignment="1">
      <alignment horizontal="left" vertical="center" wrapText="1"/>
    </xf>
    <xf numFmtId="0" fontId="3" fillId="23" borderId="9" xfId="0" applyFont="1" applyFill="1" applyBorder="1" applyAlignment="1">
      <alignment horizontal="right" vertical="top" wrapText="1"/>
    </xf>
    <xf numFmtId="0" fontId="3" fillId="23" borderId="26" xfId="0" applyFont="1" applyFill="1" applyBorder="1" applyAlignment="1">
      <alignment vertical="top" wrapText="1"/>
    </xf>
    <xf numFmtId="0" fontId="3" fillId="23" borderId="26" xfId="0" applyFont="1" applyFill="1" applyBorder="1" applyAlignment="1">
      <alignment horizontal="left" vertical="center" wrapText="1"/>
    </xf>
    <xf numFmtId="170" fontId="2" fillId="23" borderId="9" xfId="0" applyNumberFormat="1" applyFont="1" applyFill="1" applyBorder="1" applyAlignment="1">
      <alignment horizontal="right" vertical="top"/>
    </xf>
    <xf numFmtId="0" fontId="3" fillId="23" borderId="1" xfId="0" applyFont="1" applyFill="1" applyBorder="1" applyAlignment="1">
      <alignment vertical="top" wrapText="1"/>
    </xf>
    <xf numFmtId="0" fontId="2" fillId="23" borderId="1" xfId="0" applyFont="1" applyFill="1" applyBorder="1" applyAlignment="1">
      <alignment horizontal="right" vertical="top" wrapText="1"/>
    </xf>
    <xf numFmtId="0" fontId="2" fillId="23" borderId="1" xfId="0" applyFont="1" applyFill="1" applyBorder="1" applyAlignment="1">
      <alignment horizontal="left" vertical="top" wrapText="1"/>
    </xf>
    <xf numFmtId="0" fontId="2" fillId="23" borderId="1" xfId="0" applyFont="1" applyFill="1" applyBorder="1" applyAlignment="1">
      <alignment horizontal="left" vertical="center" wrapText="1"/>
    </xf>
    <xf numFmtId="0" fontId="3" fillId="23" borderId="9" xfId="0" applyFont="1" applyFill="1" applyBorder="1" applyAlignment="1">
      <alignment horizontal="left" vertical="top" wrapText="1"/>
    </xf>
    <xf numFmtId="0" fontId="3" fillId="23" borderId="26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left" vertical="top" wrapText="1"/>
    </xf>
    <xf numFmtId="170" fontId="2" fillId="23" borderId="25" xfId="0" applyNumberFormat="1" applyFont="1" applyFill="1" applyBorder="1" applyAlignment="1">
      <alignment horizontal="right" vertical="top"/>
    </xf>
    <xf numFmtId="0" fontId="3" fillId="23" borderId="25" xfId="0" applyFont="1" applyFill="1" applyBorder="1" applyAlignment="1">
      <alignment horizontal="right" vertical="top" wrapText="1"/>
    </xf>
    <xf numFmtId="0" fontId="3" fillId="23" borderId="25" xfId="0" applyFont="1" applyFill="1" applyBorder="1" applyAlignment="1">
      <alignment horizontal="left" vertical="top" wrapText="1"/>
    </xf>
    <xf numFmtId="0" fontId="3" fillId="23" borderId="12" xfId="0" applyFont="1" applyFill="1" applyBorder="1" applyAlignment="1">
      <alignment horizontal="left" vertical="center" wrapText="1"/>
    </xf>
    <xf numFmtId="1" fontId="2" fillId="23" borderId="17" xfId="0" applyNumberFormat="1" applyFont="1" applyFill="1" applyBorder="1" applyAlignment="1">
      <alignment horizontal="right" vertical="center"/>
    </xf>
    <xf numFmtId="1" fontId="2" fillId="23" borderId="1" xfId="0" applyNumberFormat="1" applyFont="1" applyFill="1" applyBorder="1" applyAlignment="1">
      <alignment horizontal="right" vertical="center"/>
    </xf>
    <xf numFmtId="1" fontId="2" fillId="23" borderId="9" xfId="0" applyNumberFormat="1" applyFont="1" applyFill="1" applyBorder="1" applyAlignment="1">
      <alignment horizontal="right" vertical="center"/>
    </xf>
    <xf numFmtId="1" fontId="2" fillId="23" borderId="14" xfId="0" applyNumberFormat="1" applyFont="1" applyFill="1" applyBorder="1" applyAlignment="1">
      <alignment horizontal="right" vertical="center"/>
    </xf>
    <xf numFmtId="1" fontId="2" fillId="23" borderId="26" xfId="0" applyNumberFormat="1" applyFont="1" applyFill="1" applyBorder="1" applyAlignment="1">
      <alignment horizontal="right" vertical="center"/>
    </xf>
    <xf numFmtId="1" fontId="2" fillId="23" borderId="25" xfId="0" applyNumberFormat="1" applyFont="1" applyFill="1" applyBorder="1" applyAlignment="1">
      <alignment horizontal="right" vertical="center"/>
    </xf>
    <xf numFmtId="0" fontId="46" fillId="23" borderId="59" xfId="0" applyFont="1" applyFill="1" applyBorder="1" applyAlignment="1">
      <alignment horizontal="center" vertical="center" wrapText="1"/>
    </xf>
    <xf numFmtId="0" fontId="46" fillId="23" borderId="68" xfId="0" applyFont="1" applyFill="1" applyBorder="1" applyAlignment="1">
      <alignment horizontal="center" vertical="center" wrapText="1"/>
    </xf>
    <xf numFmtId="0" fontId="46" fillId="23" borderId="4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top" wrapText="1"/>
    </xf>
    <xf numFmtId="170" fontId="2" fillId="8" borderId="1" xfId="0" applyNumberFormat="1" applyFont="1" applyFill="1" applyBorder="1" applyAlignment="1">
      <alignment horizontal="right" vertical="top"/>
    </xf>
    <xf numFmtId="0" fontId="3" fillId="8" borderId="1" xfId="0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right" vertical="center"/>
    </xf>
    <xf numFmtId="1" fontId="2" fillId="8" borderId="2" xfId="0" applyNumberFormat="1" applyFont="1" applyFill="1" applyBorder="1" applyAlignment="1">
      <alignment horizontal="right" vertical="center"/>
    </xf>
    <xf numFmtId="0" fontId="46" fillId="8" borderId="44" xfId="0" applyFont="1" applyFill="1" applyBorder="1" applyAlignment="1">
      <alignment horizontal="center" vertical="center" wrapText="1"/>
    </xf>
    <xf numFmtId="0" fontId="46" fillId="8" borderId="45" xfId="0" applyFont="1" applyFill="1" applyBorder="1" applyAlignment="1">
      <alignment horizontal="center" vertical="center" wrapText="1"/>
    </xf>
    <xf numFmtId="0" fontId="46" fillId="8" borderId="47" xfId="0" applyFont="1" applyFill="1" applyBorder="1" applyAlignment="1">
      <alignment horizontal="center" vertical="center" wrapText="1"/>
    </xf>
    <xf numFmtId="170" fontId="2" fillId="8" borderId="17" xfId="0" applyNumberFormat="1" applyFont="1" applyFill="1" applyBorder="1" applyAlignment="1">
      <alignment horizontal="right" vertical="top"/>
    </xf>
    <xf numFmtId="0" fontId="3" fillId="8" borderId="17" xfId="0" applyFont="1" applyFill="1" applyBorder="1" applyAlignment="1">
      <alignment horizontal="right" vertical="top" wrapText="1"/>
    </xf>
    <xf numFmtId="0" fontId="3" fillId="8" borderId="17" xfId="0" applyFont="1" applyFill="1" applyBorder="1" applyAlignment="1">
      <alignment vertical="top" wrapText="1"/>
    </xf>
    <xf numFmtId="0" fontId="3" fillId="8" borderId="17" xfId="0" applyFont="1" applyFill="1" applyBorder="1" applyAlignment="1">
      <alignment horizontal="left" vertical="center" wrapText="1"/>
    </xf>
    <xf numFmtId="1" fontId="2" fillId="8" borderId="39" xfId="0" applyNumberFormat="1" applyFont="1" applyFill="1" applyBorder="1" applyAlignment="1">
      <alignment horizontal="right" vertical="center"/>
    </xf>
    <xf numFmtId="170" fontId="2" fillId="8" borderId="12" xfId="0" applyNumberFormat="1" applyFont="1" applyFill="1" applyBorder="1" applyAlignment="1">
      <alignment horizontal="right" vertical="top"/>
    </xf>
    <xf numFmtId="0" fontId="3" fillId="8" borderId="12" xfId="0" applyFont="1" applyFill="1" applyBorder="1" applyAlignment="1">
      <alignment horizontal="right" vertical="top" wrapText="1"/>
    </xf>
    <xf numFmtId="0" fontId="3" fillId="8" borderId="12" xfId="0" applyFont="1" applyFill="1" applyBorder="1" applyAlignment="1">
      <alignment horizontal="left" vertical="top" wrapText="1"/>
    </xf>
    <xf numFmtId="0" fontId="3" fillId="8" borderId="12" xfId="0" applyFont="1" applyFill="1" applyBorder="1" applyAlignment="1">
      <alignment horizontal="left" vertical="center" wrapText="1"/>
    </xf>
    <xf numFmtId="1" fontId="2" fillId="8" borderId="37" xfId="0" applyNumberFormat="1" applyFont="1" applyFill="1" applyBorder="1" applyAlignment="1">
      <alignment horizontal="right" vertical="center"/>
    </xf>
    <xf numFmtId="170" fontId="2" fillId="11" borderId="17" xfId="0" applyNumberFormat="1" applyFont="1" applyFill="1" applyBorder="1" applyAlignment="1">
      <alignment horizontal="right" vertical="top"/>
    </xf>
    <xf numFmtId="0" fontId="3" fillId="11" borderId="17" xfId="0" applyFont="1" applyFill="1" applyBorder="1" applyAlignment="1">
      <alignment horizontal="right" vertical="top" wrapText="1"/>
    </xf>
    <xf numFmtId="0" fontId="3" fillId="11" borderId="17" xfId="0" applyFont="1" applyFill="1" applyBorder="1" applyAlignment="1">
      <alignment horizontal="left" vertical="top" wrapText="1"/>
    </xf>
    <xf numFmtId="0" fontId="3" fillId="11" borderId="17" xfId="0" applyFont="1" applyFill="1" applyBorder="1" applyAlignment="1">
      <alignment horizontal="left" vertical="center" wrapText="1"/>
    </xf>
    <xf numFmtId="170" fontId="2" fillId="11" borderId="1" xfId="0" applyNumberFormat="1" applyFont="1" applyFill="1" applyBorder="1" applyAlignment="1">
      <alignment horizontal="right" vertical="top"/>
    </xf>
    <xf numFmtId="0" fontId="3" fillId="11" borderId="1" xfId="0" applyFont="1" applyFill="1" applyBorder="1" applyAlignment="1">
      <alignment horizontal="right" vertical="top" wrapText="1"/>
    </xf>
    <xf numFmtId="0" fontId="3" fillId="11" borderId="1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center" wrapText="1"/>
    </xf>
    <xf numFmtId="0" fontId="3" fillId="11" borderId="9" xfId="0" applyFont="1" applyFill="1" applyBorder="1" applyAlignment="1">
      <alignment horizontal="right" vertical="top" wrapText="1"/>
    </xf>
    <xf numFmtId="0" fontId="3" fillId="11" borderId="9" xfId="0" applyFont="1" applyFill="1" applyBorder="1" applyAlignment="1">
      <alignment horizontal="left" vertical="top" wrapText="1"/>
    </xf>
    <xf numFmtId="0" fontId="3" fillId="11" borderId="9" xfId="0" applyFont="1" applyFill="1" applyBorder="1" applyAlignment="1">
      <alignment horizontal="left" vertical="center" wrapText="1"/>
    </xf>
    <xf numFmtId="170" fontId="2" fillId="11" borderId="9" xfId="0" applyNumberFormat="1" applyFont="1" applyFill="1" applyBorder="1" applyAlignment="1">
      <alignment horizontal="right" vertical="top"/>
    </xf>
    <xf numFmtId="170" fontId="2" fillId="11" borderId="12" xfId="0" applyNumberFormat="1" applyFont="1" applyFill="1" applyBorder="1" applyAlignment="1">
      <alignment horizontal="right" vertical="top"/>
    </xf>
    <xf numFmtId="0" fontId="3" fillId="11" borderId="12" xfId="0" applyFont="1" applyFill="1" applyBorder="1" applyAlignment="1">
      <alignment horizontal="right" vertical="top" wrapText="1"/>
    </xf>
    <xf numFmtId="0" fontId="3" fillId="11" borderId="12" xfId="0" applyFont="1" applyFill="1" applyBorder="1" applyAlignment="1">
      <alignment horizontal="left" vertical="top" wrapText="1"/>
    </xf>
    <xf numFmtId="0" fontId="3" fillId="11" borderId="12" xfId="0" applyFont="1" applyFill="1" applyBorder="1" applyAlignment="1">
      <alignment horizontal="left" vertical="center" wrapText="1"/>
    </xf>
    <xf numFmtId="1" fontId="2" fillId="11" borderId="17" xfId="0" applyNumberFormat="1" applyFont="1" applyFill="1" applyBorder="1" applyAlignment="1">
      <alignment horizontal="right" vertical="center"/>
    </xf>
    <xf numFmtId="1" fontId="2" fillId="11" borderId="1" xfId="0" applyNumberFormat="1" applyFont="1" applyFill="1" applyBorder="1" applyAlignment="1">
      <alignment horizontal="right" vertical="center"/>
    </xf>
    <xf numFmtId="1" fontId="2" fillId="11" borderId="12" xfId="0" applyNumberFormat="1" applyFont="1" applyFill="1" applyBorder="1" applyAlignment="1">
      <alignment horizontal="right" vertical="center"/>
    </xf>
    <xf numFmtId="0" fontId="46" fillId="11" borderId="59" xfId="0" applyFont="1" applyFill="1" applyBorder="1" applyAlignment="1">
      <alignment horizontal="center" vertical="center" wrapText="1"/>
    </xf>
    <xf numFmtId="0" fontId="46" fillId="11" borderId="68" xfId="0" applyFont="1" applyFill="1" applyBorder="1" applyAlignment="1">
      <alignment horizontal="center" vertical="center" wrapText="1"/>
    </xf>
    <xf numFmtId="0" fontId="46" fillId="11" borderId="49" xfId="0" applyFont="1" applyFill="1" applyBorder="1" applyAlignment="1">
      <alignment horizontal="center" vertical="center" wrapText="1"/>
    </xf>
    <xf numFmtId="170" fontId="2" fillId="6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right" vertical="center"/>
    </xf>
    <xf numFmtId="0" fontId="46" fillId="6" borderId="68" xfId="0" applyFont="1" applyFill="1" applyBorder="1" applyAlignment="1">
      <alignment horizontal="center" vertical="center" wrapText="1"/>
    </xf>
    <xf numFmtId="170" fontId="2" fillId="6" borderId="9" xfId="0" applyNumberFormat="1" applyFont="1" applyFill="1" applyBorder="1" applyAlignment="1">
      <alignment horizontal="right" vertical="top"/>
    </xf>
    <xf numFmtId="0" fontId="3" fillId="6" borderId="9" xfId="0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center" wrapText="1"/>
    </xf>
    <xf numFmtId="1" fontId="2" fillId="6" borderId="9" xfId="0" applyNumberFormat="1" applyFont="1" applyFill="1" applyBorder="1" applyAlignment="1">
      <alignment horizontal="right" vertical="center"/>
    </xf>
    <xf numFmtId="170" fontId="2" fillId="14" borderId="1" xfId="0" applyNumberFormat="1" applyFont="1" applyFill="1" applyBorder="1" applyAlignment="1">
      <alignment horizontal="right" vertical="top"/>
    </xf>
    <xf numFmtId="0" fontId="3" fillId="14" borderId="1" xfId="0" applyFont="1" applyFill="1" applyBorder="1" applyAlignment="1">
      <alignment horizontal="right" vertical="top" wrapText="1"/>
    </xf>
    <xf numFmtId="0" fontId="3" fillId="14" borderId="1" xfId="0" applyFont="1" applyFill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 vertical="center" wrapText="1"/>
    </xf>
    <xf numFmtId="170" fontId="2" fillId="14" borderId="9" xfId="0" applyNumberFormat="1" applyFont="1" applyFill="1" applyBorder="1" applyAlignment="1">
      <alignment horizontal="right" vertical="top"/>
    </xf>
    <xf numFmtId="0" fontId="3" fillId="14" borderId="9" xfId="0" applyFont="1" applyFill="1" applyBorder="1" applyAlignment="1">
      <alignment horizontal="right" vertical="top" wrapText="1"/>
    </xf>
    <xf numFmtId="0" fontId="3" fillId="14" borderId="9" xfId="0" applyFont="1" applyFill="1" applyBorder="1" applyAlignment="1">
      <alignment horizontal="left" vertical="top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right" vertical="top" wrapText="1"/>
    </xf>
    <xf numFmtId="0" fontId="3" fillId="14" borderId="0" xfId="0" applyFont="1" applyFill="1" applyBorder="1" applyAlignment="1">
      <alignment horizontal="left" vertical="top" wrapText="1"/>
    </xf>
    <xf numFmtId="0" fontId="3" fillId="14" borderId="14" xfId="0" applyFont="1" applyFill="1" applyBorder="1" applyAlignment="1">
      <alignment horizontal="right" vertical="top" wrapText="1"/>
    </xf>
    <xf numFmtId="0" fontId="3" fillId="14" borderId="14" xfId="0" applyFont="1" applyFill="1" applyBorder="1" applyAlignment="1">
      <alignment horizontal="left" vertical="top" wrapText="1"/>
    </xf>
    <xf numFmtId="170" fontId="2" fillId="14" borderId="12" xfId="0" applyNumberFormat="1" applyFont="1" applyFill="1" applyBorder="1" applyAlignment="1">
      <alignment horizontal="right" vertical="top"/>
    </xf>
    <xf numFmtId="0" fontId="3" fillId="14" borderId="12" xfId="0" applyFont="1" applyFill="1" applyBorder="1" applyAlignment="1">
      <alignment horizontal="right" vertical="top" wrapText="1"/>
    </xf>
    <xf numFmtId="0" fontId="3" fillId="14" borderId="12" xfId="0" applyFont="1" applyFill="1" applyBorder="1" applyAlignment="1">
      <alignment horizontal="left" vertical="top" wrapText="1"/>
    </xf>
    <xf numFmtId="0" fontId="3" fillId="14" borderId="12" xfId="0" applyFont="1" applyFill="1" applyBorder="1" applyAlignment="1">
      <alignment horizontal="center" vertical="center" wrapText="1"/>
    </xf>
    <xf numFmtId="1" fontId="2" fillId="14" borderId="1" xfId="0" applyNumberFormat="1" applyFont="1" applyFill="1" applyBorder="1" applyAlignment="1">
      <alignment horizontal="right" vertical="center"/>
    </xf>
    <xf numFmtId="1" fontId="2" fillId="14" borderId="9" xfId="0" applyNumberFormat="1" applyFont="1" applyFill="1" applyBorder="1" applyAlignment="1">
      <alignment horizontal="right" vertical="center"/>
    </xf>
    <xf numFmtId="1" fontId="2" fillId="14" borderId="12" xfId="0" applyNumberFormat="1" applyFont="1" applyFill="1" applyBorder="1" applyAlignment="1">
      <alignment horizontal="right" vertical="center"/>
    </xf>
    <xf numFmtId="170" fontId="2" fillId="6" borderId="14" xfId="0" applyNumberFormat="1" applyFont="1" applyFill="1" applyBorder="1" applyAlignment="1">
      <alignment horizontal="right" vertical="top"/>
    </xf>
    <xf numFmtId="0" fontId="3" fillId="6" borderId="14" xfId="0" applyFont="1" applyFill="1" applyBorder="1" applyAlignment="1">
      <alignment horizontal="right" vertical="top" wrapText="1"/>
    </xf>
    <xf numFmtId="0" fontId="3" fillId="6" borderId="14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center" wrapText="1"/>
    </xf>
    <xf numFmtId="1" fontId="2" fillId="6" borderId="14" xfId="0" applyNumberFormat="1" applyFont="1" applyFill="1" applyBorder="1" applyAlignment="1">
      <alignment horizontal="right" vertical="center"/>
    </xf>
    <xf numFmtId="170" fontId="2" fillId="14" borderId="17" xfId="0" applyNumberFormat="1" applyFont="1" applyFill="1" applyBorder="1" applyAlignment="1">
      <alignment horizontal="right" vertical="top"/>
    </xf>
    <xf numFmtId="0" fontId="3" fillId="14" borderId="17" xfId="0" applyFont="1" applyFill="1" applyBorder="1" applyAlignment="1">
      <alignment horizontal="right" vertical="top" wrapText="1"/>
    </xf>
    <xf numFmtId="0" fontId="3" fillId="14" borderId="17" xfId="0" applyFont="1" applyFill="1" applyBorder="1" applyAlignment="1">
      <alignment horizontal="left" vertical="top" wrapText="1"/>
    </xf>
    <xf numFmtId="0" fontId="3" fillId="14" borderId="17" xfId="0" applyFont="1" applyFill="1" applyBorder="1" applyAlignment="1">
      <alignment horizontal="center" vertical="center" wrapText="1"/>
    </xf>
    <xf numFmtId="1" fontId="2" fillId="14" borderId="17" xfId="0" applyNumberFormat="1" applyFont="1" applyFill="1" applyBorder="1" applyAlignment="1">
      <alignment horizontal="right" vertical="center"/>
    </xf>
    <xf numFmtId="0" fontId="46" fillId="14" borderId="59" xfId="0" applyFont="1" applyFill="1" applyBorder="1" applyAlignment="1">
      <alignment horizontal="center" vertical="center" wrapText="1"/>
    </xf>
    <xf numFmtId="0" fontId="46" fillId="14" borderId="68" xfId="0" applyFont="1" applyFill="1" applyBorder="1" applyAlignment="1">
      <alignment horizontal="center" vertical="center" wrapText="1"/>
    </xf>
    <xf numFmtId="0" fontId="46" fillId="14" borderId="49" xfId="0" applyFont="1" applyFill="1" applyBorder="1" applyAlignment="1">
      <alignment horizontal="center" vertical="center" wrapText="1"/>
    </xf>
  </cellXfs>
  <cellStyles count="11">
    <cellStyle name="Гиперссылка" xfId="6" builtinId="8"/>
    <cellStyle name="Гиперссылка 2" xfId="3"/>
    <cellStyle name="Денежный 2" xfId="9"/>
    <cellStyle name="Обычный" xfId="0" builtinId="0"/>
    <cellStyle name="Обычный 2" xfId="2"/>
    <cellStyle name="Обычный 3" xfId="7"/>
    <cellStyle name="Обычный 4" xfId="8"/>
    <cellStyle name="Обычный 5" xfId="10"/>
    <cellStyle name="Обычный_Updated_product_list_new_prices_to_warehouses 10 Final" xfId="4"/>
    <cellStyle name="Обычный_Прайс Enrich" xfId="5"/>
    <cellStyle name="Обычный_Прайс Unicity от 10.10.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naturcons.com/" TargetMode="External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hytoteka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instagram.com/naturcons" TargetMode="External"/><Relationship Id="rId7" Type="http://schemas.openxmlformats.org/officeDocument/2006/relationships/hyperlink" Target="https://naturcons.com/" TargetMode="External"/><Relationship Id="rId2" Type="http://schemas.openxmlformats.org/officeDocument/2006/relationships/hyperlink" Target="http://vk.com/naturcons" TargetMode="External"/><Relationship Id="rId1" Type="http://schemas.openxmlformats.org/officeDocument/2006/relationships/hyperlink" Target="https://www.facebook.com/naturcons" TargetMode="External"/><Relationship Id="rId6" Type="http://schemas.openxmlformats.org/officeDocument/2006/relationships/hyperlink" Target="https://phytoteka.com/privacy_policy" TargetMode="External"/><Relationship Id="rId5" Type="http://schemas.openxmlformats.org/officeDocument/2006/relationships/hyperlink" Target="https://www.youtube.com/channel/UC76ZyjQ1lWx50fhyUb_LoKg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t.me/naturcons" TargetMode="External"/><Relationship Id="rId9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naturcon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naturcon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aturcons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naturcons.com/" TargetMode="External"/><Relationship Id="rId1" Type="http://schemas.openxmlformats.org/officeDocument/2006/relationships/hyperlink" Target="https://phytotek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naturcon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naturcon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naturc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45"/>
  <sheetViews>
    <sheetView tabSelected="1" workbookViewId="0">
      <selection sqref="A1:J1"/>
    </sheetView>
  </sheetViews>
  <sheetFormatPr defaultRowHeight="12.75" x14ac:dyDescent="0.2"/>
  <cols>
    <col min="1" max="1" width="2.140625" style="26" bestFit="1" customWidth="1"/>
    <col min="2" max="2" width="23.7109375" customWidth="1"/>
  </cols>
  <sheetData>
    <row r="1" spans="1:14" s="26" customFormat="1" ht="18.75" x14ac:dyDescent="0.3">
      <c r="A1" s="869" t="s">
        <v>1661</v>
      </c>
      <c r="B1" s="869"/>
      <c r="C1" s="869"/>
      <c r="D1" s="869"/>
      <c r="E1" s="869"/>
      <c r="F1" s="869"/>
      <c r="G1" s="869"/>
      <c r="H1" s="869"/>
      <c r="I1" s="869"/>
      <c r="J1" s="869"/>
    </row>
    <row r="2" spans="1:14" s="26" customFormat="1" x14ac:dyDescent="0.2"/>
    <row r="3" spans="1:14" s="26" customFormat="1" ht="19.5" customHeight="1" x14ac:dyDescent="0.3">
      <c r="A3" s="873" t="s">
        <v>1669</v>
      </c>
      <c r="B3" s="873"/>
      <c r="C3" s="873"/>
      <c r="D3" s="873"/>
      <c r="E3" s="873"/>
      <c r="F3" s="873"/>
      <c r="G3" s="873"/>
      <c r="H3" s="873"/>
      <c r="I3" s="873"/>
      <c r="J3" s="873"/>
    </row>
    <row r="4" spans="1:14" s="26" customFormat="1" ht="18" x14ac:dyDescent="0.25">
      <c r="A4" s="874" t="s">
        <v>1662</v>
      </c>
      <c r="B4" s="874"/>
      <c r="C4" s="874"/>
      <c r="D4" s="874"/>
      <c r="E4" s="874"/>
      <c r="F4" s="874"/>
      <c r="G4" s="874"/>
      <c r="H4" s="874"/>
      <c r="I4" s="874"/>
      <c r="J4" s="874"/>
    </row>
    <row r="5" spans="1:14" s="26" customFormat="1" ht="18" x14ac:dyDescent="0.25">
      <c r="A5" s="877" t="s">
        <v>1663</v>
      </c>
      <c r="B5" s="877"/>
      <c r="C5" s="877"/>
      <c r="D5" s="877"/>
      <c r="E5" s="877"/>
      <c r="F5" s="877"/>
      <c r="G5" s="877"/>
      <c r="H5" s="877"/>
      <c r="I5" s="877"/>
      <c r="J5" s="877"/>
    </row>
    <row r="6" spans="1:14" s="26" customFormat="1" ht="18" x14ac:dyDescent="0.25">
      <c r="A6" s="878" t="s">
        <v>1664</v>
      </c>
      <c r="B6" s="878"/>
      <c r="C6" s="878"/>
      <c r="D6" s="878"/>
      <c r="E6" s="878"/>
      <c r="F6" s="878"/>
      <c r="G6" s="878"/>
      <c r="H6" s="878"/>
      <c r="I6" s="878"/>
      <c r="J6" s="878"/>
    </row>
    <row r="7" spans="1:14" s="26" customFormat="1" ht="18" x14ac:dyDescent="0.25">
      <c r="A7" s="879" t="s">
        <v>1665</v>
      </c>
      <c r="B7" s="879"/>
      <c r="C7" s="879"/>
      <c r="D7" s="879"/>
      <c r="E7" s="879"/>
      <c r="F7" s="879"/>
      <c r="G7" s="879"/>
      <c r="H7" s="879"/>
      <c r="I7" s="879"/>
      <c r="J7" s="879"/>
    </row>
    <row r="8" spans="1:14" s="26" customFormat="1" ht="18" x14ac:dyDescent="0.25">
      <c r="A8" s="880" t="s">
        <v>1666</v>
      </c>
      <c r="B8" s="880"/>
      <c r="C8" s="880"/>
      <c r="D8" s="880"/>
      <c r="E8" s="880"/>
      <c r="F8" s="880"/>
      <c r="G8" s="880"/>
      <c r="H8" s="880"/>
      <c r="I8" s="880"/>
      <c r="J8" s="880"/>
    </row>
    <row r="9" spans="1:14" s="479" customFormat="1" ht="18" x14ac:dyDescent="0.25">
      <c r="A9" s="882" t="s">
        <v>2384</v>
      </c>
      <c r="B9" s="882"/>
      <c r="C9" s="882"/>
      <c r="D9" s="882"/>
      <c r="E9" s="882"/>
      <c r="F9" s="882"/>
      <c r="G9" s="882"/>
      <c r="H9" s="882"/>
      <c r="I9" s="882"/>
      <c r="J9" s="882"/>
    </row>
    <row r="10" spans="1:14" s="26" customFormat="1" ht="18" x14ac:dyDescent="0.25">
      <c r="A10" s="884" t="s">
        <v>2912</v>
      </c>
      <c r="B10" s="884"/>
      <c r="C10" s="884"/>
      <c r="D10" s="884"/>
      <c r="E10" s="884"/>
      <c r="F10" s="884"/>
      <c r="G10" s="884"/>
      <c r="H10" s="884"/>
      <c r="I10" s="884"/>
      <c r="J10" s="884"/>
    </row>
    <row r="11" spans="1:14" s="26" customFormat="1" ht="18" x14ac:dyDescent="0.25">
      <c r="A11" s="883" t="s">
        <v>2604</v>
      </c>
      <c r="B11" s="883"/>
      <c r="C11" s="883"/>
      <c r="D11" s="883"/>
      <c r="E11" s="883"/>
      <c r="F11" s="883"/>
      <c r="G11" s="883"/>
      <c r="H11" s="883"/>
      <c r="I11" s="883"/>
      <c r="J11" s="883"/>
    </row>
    <row r="12" spans="1:14" s="479" customFormat="1" ht="18" x14ac:dyDescent="0.25">
      <c r="A12" s="881" t="s">
        <v>1667</v>
      </c>
      <c r="B12" s="881"/>
      <c r="C12" s="881"/>
      <c r="D12" s="881"/>
      <c r="E12" s="881"/>
      <c r="F12" s="881"/>
      <c r="G12" s="881"/>
      <c r="H12" s="881"/>
      <c r="I12" s="881"/>
      <c r="J12" s="881"/>
    </row>
    <row r="13" spans="1:14" s="479" customFormat="1" ht="18" x14ac:dyDescent="0.25">
      <c r="A13" s="876" t="s">
        <v>1668</v>
      </c>
      <c r="B13" s="876"/>
      <c r="C13" s="876"/>
      <c r="D13" s="876"/>
      <c r="E13" s="876"/>
      <c r="F13" s="876"/>
      <c r="G13" s="876"/>
      <c r="H13" s="876"/>
      <c r="I13" s="876"/>
      <c r="J13" s="876"/>
    </row>
    <row r="14" spans="1:14" s="26" customFormat="1" x14ac:dyDescent="0.2"/>
    <row r="15" spans="1:14" ht="18.75" x14ac:dyDescent="0.3">
      <c r="B15" s="4"/>
      <c r="C15" s="60" t="s">
        <v>916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5.75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75" x14ac:dyDescent="0.25">
      <c r="B17" s="4" t="s">
        <v>2645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75" x14ac:dyDescent="0.25">
      <c r="B18" s="4" t="s">
        <v>919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x14ac:dyDescent="0.25">
      <c r="B19" s="4"/>
      <c r="C19" s="4" t="s">
        <v>921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5.75" x14ac:dyDescent="0.25">
      <c r="B20" s="4"/>
      <c r="C20" s="4" t="s">
        <v>922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75" x14ac:dyDescent="0.25">
      <c r="B21" s="4"/>
      <c r="C21" s="4" t="s">
        <v>923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75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30.75" customHeight="1" x14ac:dyDescent="0.25">
      <c r="B23" s="875" t="s">
        <v>1660</v>
      </c>
      <c r="C23" s="875"/>
      <c r="D23" s="875"/>
      <c r="E23" s="875"/>
      <c r="F23" s="875"/>
      <c r="G23" s="875"/>
      <c r="H23" s="875"/>
      <c r="I23" s="875"/>
      <c r="J23" s="875"/>
      <c r="K23" s="4"/>
      <c r="L23" s="4"/>
      <c r="M23" s="4"/>
      <c r="N23" s="4"/>
    </row>
    <row r="24" spans="1:14" ht="15.75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26" customFormat="1" ht="18.75" x14ac:dyDescent="0.3">
      <c r="B25" s="873" t="s">
        <v>924</v>
      </c>
      <c r="C25" s="873"/>
      <c r="D25" s="873"/>
      <c r="E25" s="873"/>
      <c r="F25" s="873"/>
      <c r="G25" s="873"/>
      <c r="H25" s="873"/>
      <c r="I25" s="873"/>
      <c r="J25" s="873"/>
      <c r="K25" s="4"/>
      <c r="L25" s="4"/>
      <c r="M25" s="4"/>
      <c r="N25" s="4"/>
    </row>
    <row r="26" spans="1:14" ht="32.25" customHeight="1" x14ac:dyDescent="0.25">
      <c r="B26" s="871" t="s">
        <v>920</v>
      </c>
      <c r="C26" s="871"/>
      <c r="D26" s="871"/>
      <c r="E26" s="871"/>
      <c r="F26" s="871"/>
      <c r="G26" s="871"/>
      <c r="H26" s="871"/>
      <c r="I26" s="871"/>
      <c r="J26" s="871"/>
      <c r="K26" s="4"/>
      <c r="L26" s="4"/>
      <c r="M26" s="4"/>
      <c r="N26" s="4"/>
    </row>
    <row r="27" spans="1:14" ht="15.75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26" customFormat="1" ht="18.75" x14ac:dyDescent="0.3">
      <c r="B28" s="869" t="s">
        <v>925</v>
      </c>
      <c r="C28" s="869"/>
      <c r="D28" s="869"/>
      <c r="E28" s="869"/>
      <c r="F28" s="869"/>
      <c r="G28" s="869"/>
      <c r="H28" s="869"/>
      <c r="I28" s="869"/>
      <c r="J28" s="869"/>
      <c r="K28" s="4"/>
      <c r="L28" s="4"/>
      <c r="M28" s="4"/>
      <c r="N28" s="4"/>
    </row>
    <row r="29" spans="1:14" ht="15.75" x14ac:dyDescent="0.25">
      <c r="B29" s="870" t="s">
        <v>926</v>
      </c>
      <c r="C29" s="870"/>
      <c r="D29" s="870"/>
      <c r="E29" s="870"/>
      <c r="F29" s="870"/>
      <c r="G29" s="870"/>
      <c r="H29" s="870"/>
      <c r="I29" s="870"/>
      <c r="J29" s="870"/>
      <c r="K29" s="4"/>
      <c r="L29" s="4"/>
      <c r="M29" s="4"/>
      <c r="N29" s="4"/>
    </row>
    <row r="30" spans="1:14" ht="47.25" customHeight="1" x14ac:dyDescent="0.25">
      <c r="A30" s="33">
        <v>1</v>
      </c>
      <c r="B30" s="871" t="s">
        <v>927</v>
      </c>
      <c r="C30" s="871"/>
      <c r="D30" s="871"/>
      <c r="E30" s="871"/>
      <c r="F30" s="871"/>
      <c r="G30" s="871"/>
      <c r="H30" s="871"/>
      <c r="I30" s="871"/>
      <c r="J30" s="871"/>
      <c r="K30" s="4"/>
      <c r="L30" s="4"/>
      <c r="M30" s="4"/>
      <c r="N30" s="4"/>
    </row>
    <row r="31" spans="1:14" ht="34.5" customHeight="1" x14ac:dyDescent="0.25">
      <c r="A31" s="33">
        <v>2</v>
      </c>
      <c r="B31" s="871" t="s">
        <v>928</v>
      </c>
      <c r="C31" s="871"/>
      <c r="D31" s="871"/>
      <c r="E31" s="871"/>
      <c r="F31" s="871"/>
      <c r="G31" s="871"/>
      <c r="H31" s="871"/>
      <c r="I31" s="871"/>
      <c r="J31" s="871"/>
      <c r="K31" s="4"/>
      <c r="L31" s="4"/>
      <c r="M31" s="4"/>
      <c r="N31" s="4"/>
    </row>
    <row r="32" spans="1:14" ht="15.75" x14ac:dyDescent="0.25">
      <c r="A32" s="33">
        <v>3</v>
      </c>
      <c r="B32" s="871" t="s">
        <v>929</v>
      </c>
      <c r="C32" s="871"/>
      <c r="D32" s="871"/>
      <c r="E32" s="871"/>
      <c r="F32" s="871"/>
      <c r="G32" s="871"/>
      <c r="H32" s="871"/>
      <c r="I32" s="871"/>
      <c r="J32" s="871"/>
      <c r="K32" s="4"/>
      <c r="L32" s="4"/>
      <c r="M32" s="4"/>
      <c r="N32" s="4"/>
    </row>
    <row r="33" spans="1:14" ht="15.75" x14ac:dyDescent="0.25">
      <c r="A33" s="33">
        <v>4</v>
      </c>
      <c r="B33" s="871" t="s">
        <v>933</v>
      </c>
      <c r="C33" s="871"/>
      <c r="D33" s="871"/>
      <c r="E33" s="871"/>
      <c r="F33" s="871"/>
      <c r="G33" s="871"/>
      <c r="H33" s="871"/>
      <c r="I33" s="871"/>
      <c r="J33" s="871"/>
      <c r="K33" s="4"/>
      <c r="L33" s="4"/>
      <c r="M33" s="4"/>
      <c r="N33" s="4"/>
    </row>
    <row r="34" spans="1:14" ht="30.75" customHeight="1" x14ac:dyDescent="0.25">
      <c r="A34" s="33">
        <v>5</v>
      </c>
      <c r="B34" s="871" t="s">
        <v>934</v>
      </c>
      <c r="C34" s="871"/>
      <c r="D34" s="871"/>
      <c r="E34" s="871"/>
      <c r="F34" s="871"/>
      <c r="G34" s="871"/>
      <c r="H34" s="871"/>
      <c r="I34" s="871"/>
      <c r="J34" s="871"/>
      <c r="K34" s="4"/>
      <c r="L34" s="4"/>
      <c r="M34" s="4"/>
      <c r="N34" s="4"/>
    </row>
    <row r="35" spans="1:14" ht="15.75" x14ac:dyDescent="0.25">
      <c r="A35" s="33">
        <v>6</v>
      </c>
      <c r="B35" s="871" t="s">
        <v>935</v>
      </c>
      <c r="C35" s="871"/>
      <c r="D35" s="871"/>
      <c r="E35" s="871"/>
      <c r="F35" s="871"/>
      <c r="G35" s="871"/>
      <c r="H35" s="871"/>
      <c r="I35" s="871"/>
      <c r="J35" s="871"/>
      <c r="K35" s="4"/>
      <c r="L35" s="4"/>
      <c r="M35" s="4"/>
      <c r="N35" s="4"/>
    </row>
    <row r="36" spans="1:14" ht="15.75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8.75" x14ac:dyDescent="0.3">
      <c r="B37" s="872" t="s">
        <v>936</v>
      </c>
      <c r="C37" s="872"/>
      <c r="D37" s="872"/>
      <c r="E37" s="872"/>
      <c r="F37" s="872"/>
      <c r="G37" s="872"/>
      <c r="H37" s="872"/>
      <c r="I37" s="872"/>
      <c r="J37" s="872"/>
      <c r="K37" s="4"/>
      <c r="L37" s="4"/>
      <c r="M37" s="4"/>
      <c r="N37" s="4"/>
    </row>
    <row r="38" spans="1:14" ht="15.75" x14ac:dyDescent="0.25">
      <c r="B38" s="870" t="s">
        <v>937</v>
      </c>
      <c r="C38" s="870"/>
      <c r="D38" s="870"/>
      <c r="E38" s="870"/>
      <c r="F38" s="870"/>
      <c r="G38" s="870"/>
      <c r="H38" s="870"/>
      <c r="I38" s="870"/>
      <c r="J38" s="870"/>
      <c r="K38" s="4"/>
      <c r="L38" s="4"/>
      <c r="M38" s="4"/>
      <c r="N38" s="4"/>
    </row>
    <row r="39" spans="1:14" ht="15.75" x14ac:dyDescent="0.25">
      <c r="A39" s="33">
        <v>1</v>
      </c>
      <c r="B39" s="871" t="s">
        <v>938</v>
      </c>
      <c r="C39" s="871"/>
      <c r="D39" s="871"/>
      <c r="E39" s="871"/>
      <c r="F39" s="871"/>
      <c r="G39" s="871"/>
      <c r="H39" s="871"/>
      <c r="I39" s="871"/>
      <c r="J39" s="871"/>
      <c r="K39" s="4"/>
      <c r="L39" s="4"/>
      <c r="M39" s="4"/>
      <c r="N39" s="4"/>
    </row>
    <row r="40" spans="1:14" ht="15.75" x14ac:dyDescent="0.25">
      <c r="A40" s="33">
        <v>2</v>
      </c>
      <c r="B40" s="871" t="s">
        <v>939</v>
      </c>
      <c r="C40" s="871"/>
      <c r="D40" s="871"/>
      <c r="E40" s="871"/>
      <c r="F40" s="871"/>
      <c r="G40" s="871"/>
      <c r="H40" s="871"/>
      <c r="I40" s="871"/>
      <c r="J40" s="871"/>
      <c r="K40" s="4"/>
      <c r="L40" s="4"/>
      <c r="M40" s="4"/>
      <c r="N40" s="4"/>
    </row>
    <row r="41" spans="1:14" ht="15.75" x14ac:dyDescent="0.25">
      <c r="A41" s="33">
        <v>3</v>
      </c>
      <c r="B41" s="871" t="s">
        <v>940</v>
      </c>
      <c r="C41" s="871"/>
      <c r="D41" s="871"/>
      <c r="E41" s="871"/>
      <c r="F41" s="871"/>
      <c r="G41" s="871"/>
      <c r="H41" s="871"/>
      <c r="I41" s="871"/>
      <c r="J41" s="871"/>
      <c r="K41" s="4"/>
      <c r="L41" s="4"/>
      <c r="M41" s="4"/>
      <c r="N41" s="4"/>
    </row>
    <row r="42" spans="1:14" ht="30.75" customHeight="1" x14ac:dyDescent="0.25">
      <c r="A42" s="33">
        <v>4</v>
      </c>
      <c r="B42" s="871" t="s">
        <v>941</v>
      </c>
      <c r="C42" s="871"/>
      <c r="D42" s="871"/>
      <c r="E42" s="871"/>
      <c r="F42" s="871"/>
      <c r="G42" s="871"/>
      <c r="H42" s="871"/>
      <c r="I42" s="871"/>
      <c r="J42" s="871"/>
      <c r="K42" s="4"/>
      <c r="L42" s="4"/>
      <c r="M42" s="4"/>
      <c r="N42" s="4"/>
    </row>
    <row r="43" spans="1:14" ht="15.75" x14ac:dyDescent="0.25">
      <c r="A43" s="33">
        <v>5</v>
      </c>
      <c r="B43" s="871" t="s">
        <v>942</v>
      </c>
      <c r="C43" s="871"/>
      <c r="D43" s="871"/>
      <c r="E43" s="871"/>
      <c r="F43" s="871"/>
      <c r="G43" s="871"/>
      <c r="H43" s="871"/>
      <c r="I43" s="871"/>
      <c r="J43" s="871"/>
      <c r="K43" s="4"/>
      <c r="L43" s="4"/>
      <c r="M43" s="4"/>
      <c r="N43" s="4"/>
    </row>
    <row r="44" spans="1:14" ht="15.75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.75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sheetProtection password="CCEB" sheet="1" objects="1" scenarios="1"/>
  <mergeCells count="30">
    <mergeCell ref="A1:J1"/>
    <mergeCell ref="A3:J3"/>
    <mergeCell ref="A4:J4"/>
    <mergeCell ref="B23:J23"/>
    <mergeCell ref="B26:J26"/>
    <mergeCell ref="B25:J25"/>
    <mergeCell ref="A13:J13"/>
    <mergeCell ref="A5:J5"/>
    <mergeCell ref="A6:J6"/>
    <mergeCell ref="A7:J7"/>
    <mergeCell ref="A8:J8"/>
    <mergeCell ref="A12:J12"/>
    <mergeCell ref="A9:J9"/>
    <mergeCell ref="A11:J11"/>
    <mergeCell ref="A10:J10"/>
    <mergeCell ref="B28:J28"/>
    <mergeCell ref="B29:J29"/>
    <mergeCell ref="B30:J30"/>
    <mergeCell ref="B43:J43"/>
    <mergeCell ref="B31:J31"/>
    <mergeCell ref="B32:J32"/>
    <mergeCell ref="B33:J33"/>
    <mergeCell ref="B34:J34"/>
    <mergeCell ref="B35:J35"/>
    <mergeCell ref="B37:J37"/>
    <mergeCell ref="B38:J38"/>
    <mergeCell ref="B39:J39"/>
    <mergeCell ref="B40:J40"/>
    <mergeCell ref="B41:J41"/>
    <mergeCell ref="B42:J42"/>
  </mergeCells>
  <hyperlinks>
    <hyperlink ref="A4" location="'4Life'!A1" display="БАД 4Life"/>
    <hyperlink ref="A5" location="Santegra!A1" display="БАД Santegra"/>
    <hyperlink ref="A6" location="Косметичекская_линия_Nouveau" display="Космецевтики Nouveau"/>
    <hyperlink ref="A7" location="Mirra!A1" display="Продукция MIRRA"/>
    <hyperlink ref="A8" location="Dr.Haushka!A1" display="Продукция Dr.Haushka"/>
    <hyperlink ref="A13" location="Программы!A1" display="Комплексные программы здоровья"/>
    <hyperlink ref="A9" location="Магниты!A1" display="Магнитная продукция"/>
    <hyperlink ref="A12" location="Магниты!A1" display="Магнитная продукция"/>
    <hyperlink ref="A9:J9" location="doTerra!A1" display="Продукция doTERRA"/>
    <hyperlink ref="A11" location="Магниты!A1" display="Магнитная продукция"/>
    <hyperlink ref="A11:J11" location="Пантика!A1" display="Продукция ПANTIKA"/>
    <hyperlink ref="A10" location="Магниты!A1" display="Магнитная продукция"/>
    <hyperlink ref="A10:J10" location="ЭкоДесерты!A1" display="ЭКОДЕСЕРТЫ И ЧАИ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G178"/>
  <sheetViews>
    <sheetView workbookViewId="0">
      <pane ySplit="4" topLeftCell="A5" activePane="bottomLeft" state="frozen"/>
      <selection pane="bottomLeft" activeCell="A2" sqref="A2:F2"/>
    </sheetView>
  </sheetViews>
  <sheetFormatPr defaultRowHeight="12.75" x14ac:dyDescent="0.2"/>
  <cols>
    <col min="1" max="1" width="4.140625" style="95" customWidth="1"/>
    <col min="2" max="2" width="7.5703125" style="95" customWidth="1"/>
    <col min="3" max="3" width="11.42578125" style="61" bestFit="1" customWidth="1"/>
    <col min="4" max="4" width="69.42578125" style="61" customWidth="1"/>
    <col min="5" max="5" width="16.7109375" style="61" customWidth="1"/>
    <col min="6" max="6" width="14.5703125" style="61" customWidth="1"/>
    <col min="7" max="7" width="9.140625" style="45" customWidth="1"/>
    <col min="9" max="9" width="9.140625" customWidth="1"/>
    <col min="250" max="250" width="3.5703125" bestFit="1" customWidth="1"/>
    <col min="251" max="251" width="7.7109375" bestFit="1" customWidth="1"/>
    <col min="252" max="252" width="60.140625" bestFit="1" customWidth="1"/>
    <col min="253" max="253" width="7" customWidth="1"/>
    <col min="254" max="254" width="7.5703125" bestFit="1" customWidth="1"/>
    <col min="255" max="255" width="5" bestFit="1" customWidth="1"/>
    <col min="257" max="258" width="5.85546875" customWidth="1"/>
    <col min="259" max="259" width="42.7109375" customWidth="1"/>
    <col min="506" max="506" width="3.5703125" bestFit="1" customWidth="1"/>
    <col min="507" max="507" width="7.7109375" bestFit="1" customWidth="1"/>
    <col min="508" max="508" width="60.140625" bestFit="1" customWidth="1"/>
    <col min="509" max="509" width="7" customWidth="1"/>
    <col min="510" max="510" width="7.5703125" bestFit="1" customWidth="1"/>
    <col min="511" max="511" width="5" bestFit="1" customWidth="1"/>
    <col min="513" max="514" width="5.85546875" customWidth="1"/>
    <col min="515" max="515" width="42.7109375" customWidth="1"/>
    <col min="762" max="762" width="3.5703125" bestFit="1" customWidth="1"/>
    <col min="763" max="763" width="7.7109375" bestFit="1" customWidth="1"/>
    <col min="764" max="764" width="60.140625" bestFit="1" customWidth="1"/>
    <col min="765" max="765" width="7" customWidth="1"/>
    <col min="766" max="766" width="7.5703125" bestFit="1" customWidth="1"/>
    <col min="767" max="767" width="5" bestFit="1" customWidth="1"/>
    <col min="769" max="770" width="5.85546875" customWidth="1"/>
    <col min="771" max="771" width="42.7109375" customWidth="1"/>
    <col min="1018" max="1018" width="3.5703125" bestFit="1" customWidth="1"/>
    <col min="1019" max="1019" width="7.7109375" bestFit="1" customWidth="1"/>
    <col min="1020" max="1020" width="60.140625" bestFit="1" customWidth="1"/>
    <col min="1021" max="1021" width="7" customWidth="1"/>
    <col min="1022" max="1022" width="7.5703125" bestFit="1" customWidth="1"/>
    <col min="1023" max="1023" width="5" bestFit="1" customWidth="1"/>
    <col min="1025" max="1026" width="5.85546875" customWidth="1"/>
    <col min="1027" max="1027" width="42.7109375" customWidth="1"/>
    <col min="1274" max="1274" width="3.5703125" bestFit="1" customWidth="1"/>
    <col min="1275" max="1275" width="7.7109375" bestFit="1" customWidth="1"/>
    <col min="1276" max="1276" width="60.140625" bestFit="1" customWidth="1"/>
    <col min="1277" max="1277" width="7" customWidth="1"/>
    <col min="1278" max="1278" width="7.5703125" bestFit="1" customWidth="1"/>
    <col min="1279" max="1279" width="5" bestFit="1" customWidth="1"/>
    <col min="1281" max="1282" width="5.85546875" customWidth="1"/>
    <col min="1283" max="1283" width="42.7109375" customWidth="1"/>
    <col min="1530" max="1530" width="3.5703125" bestFit="1" customWidth="1"/>
    <col min="1531" max="1531" width="7.7109375" bestFit="1" customWidth="1"/>
    <col min="1532" max="1532" width="60.140625" bestFit="1" customWidth="1"/>
    <col min="1533" max="1533" width="7" customWidth="1"/>
    <col min="1534" max="1534" width="7.5703125" bestFit="1" customWidth="1"/>
    <col min="1535" max="1535" width="5" bestFit="1" customWidth="1"/>
    <col min="1537" max="1538" width="5.85546875" customWidth="1"/>
    <col min="1539" max="1539" width="42.7109375" customWidth="1"/>
    <col min="1786" max="1786" width="3.5703125" bestFit="1" customWidth="1"/>
    <col min="1787" max="1787" width="7.7109375" bestFit="1" customWidth="1"/>
    <col min="1788" max="1788" width="60.140625" bestFit="1" customWidth="1"/>
    <col min="1789" max="1789" width="7" customWidth="1"/>
    <col min="1790" max="1790" width="7.5703125" bestFit="1" customWidth="1"/>
    <col min="1791" max="1791" width="5" bestFit="1" customWidth="1"/>
    <col min="1793" max="1794" width="5.85546875" customWidth="1"/>
    <col min="1795" max="1795" width="42.7109375" customWidth="1"/>
    <col min="2042" max="2042" width="3.5703125" bestFit="1" customWidth="1"/>
    <col min="2043" max="2043" width="7.7109375" bestFit="1" customWidth="1"/>
    <col min="2044" max="2044" width="60.140625" bestFit="1" customWidth="1"/>
    <col min="2045" max="2045" width="7" customWidth="1"/>
    <col min="2046" max="2046" width="7.5703125" bestFit="1" customWidth="1"/>
    <col min="2047" max="2047" width="5" bestFit="1" customWidth="1"/>
    <col min="2049" max="2050" width="5.85546875" customWidth="1"/>
    <col min="2051" max="2051" width="42.7109375" customWidth="1"/>
    <col min="2298" max="2298" width="3.5703125" bestFit="1" customWidth="1"/>
    <col min="2299" max="2299" width="7.7109375" bestFit="1" customWidth="1"/>
    <col min="2300" max="2300" width="60.140625" bestFit="1" customWidth="1"/>
    <col min="2301" max="2301" width="7" customWidth="1"/>
    <col min="2302" max="2302" width="7.5703125" bestFit="1" customWidth="1"/>
    <col min="2303" max="2303" width="5" bestFit="1" customWidth="1"/>
    <col min="2305" max="2306" width="5.85546875" customWidth="1"/>
    <col min="2307" max="2307" width="42.7109375" customWidth="1"/>
    <col min="2554" max="2554" width="3.5703125" bestFit="1" customWidth="1"/>
    <col min="2555" max="2555" width="7.7109375" bestFit="1" customWidth="1"/>
    <col min="2556" max="2556" width="60.140625" bestFit="1" customWidth="1"/>
    <col min="2557" max="2557" width="7" customWidth="1"/>
    <col min="2558" max="2558" width="7.5703125" bestFit="1" customWidth="1"/>
    <col min="2559" max="2559" width="5" bestFit="1" customWidth="1"/>
    <col min="2561" max="2562" width="5.85546875" customWidth="1"/>
    <col min="2563" max="2563" width="42.7109375" customWidth="1"/>
    <col min="2810" max="2810" width="3.5703125" bestFit="1" customWidth="1"/>
    <col min="2811" max="2811" width="7.7109375" bestFit="1" customWidth="1"/>
    <col min="2812" max="2812" width="60.140625" bestFit="1" customWidth="1"/>
    <col min="2813" max="2813" width="7" customWidth="1"/>
    <col min="2814" max="2814" width="7.5703125" bestFit="1" customWidth="1"/>
    <col min="2815" max="2815" width="5" bestFit="1" customWidth="1"/>
    <col min="2817" max="2818" width="5.85546875" customWidth="1"/>
    <col min="2819" max="2819" width="42.7109375" customWidth="1"/>
    <col min="3066" max="3066" width="3.5703125" bestFit="1" customWidth="1"/>
    <col min="3067" max="3067" width="7.7109375" bestFit="1" customWidth="1"/>
    <col min="3068" max="3068" width="60.140625" bestFit="1" customWidth="1"/>
    <col min="3069" max="3069" width="7" customWidth="1"/>
    <col min="3070" max="3070" width="7.5703125" bestFit="1" customWidth="1"/>
    <col min="3071" max="3071" width="5" bestFit="1" customWidth="1"/>
    <col min="3073" max="3074" width="5.85546875" customWidth="1"/>
    <col min="3075" max="3075" width="42.7109375" customWidth="1"/>
    <col min="3322" max="3322" width="3.5703125" bestFit="1" customWidth="1"/>
    <col min="3323" max="3323" width="7.7109375" bestFit="1" customWidth="1"/>
    <col min="3324" max="3324" width="60.140625" bestFit="1" customWidth="1"/>
    <col min="3325" max="3325" width="7" customWidth="1"/>
    <col min="3326" max="3326" width="7.5703125" bestFit="1" customWidth="1"/>
    <col min="3327" max="3327" width="5" bestFit="1" customWidth="1"/>
    <col min="3329" max="3330" width="5.85546875" customWidth="1"/>
    <col min="3331" max="3331" width="42.7109375" customWidth="1"/>
    <col min="3578" max="3578" width="3.5703125" bestFit="1" customWidth="1"/>
    <col min="3579" max="3579" width="7.7109375" bestFit="1" customWidth="1"/>
    <col min="3580" max="3580" width="60.140625" bestFit="1" customWidth="1"/>
    <col min="3581" max="3581" width="7" customWidth="1"/>
    <col min="3582" max="3582" width="7.5703125" bestFit="1" customWidth="1"/>
    <col min="3583" max="3583" width="5" bestFit="1" customWidth="1"/>
    <col min="3585" max="3586" width="5.85546875" customWidth="1"/>
    <col min="3587" max="3587" width="42.7109375" customWidth="1"/>
    <col min="3834" max="3834" width="3.5703125" bestFit="1" customWidth="1"/>
    <col min="3835" max="3835" width="7.7109375" bestFit="1" customWidth="1"/>
    <col min="3836" max="3836" width="60.140625" bestFit="1" customWidth="1"/>
    <col min="3837" max="3837" width="7" customWidth="1"/>
    <col min="3838" max="3838" width="7.5703125" bestFit="1" customWidth="1"/>
    <col min="3839" max="3839" width="5" bestFit="1" customWidth="1"/>
    <col min="3841" max="3842" width="5.85546875" customWidth="1"/>
    <col min="3843" max="3843" width="42.7109375" customWidth="1"/>
    <col min="4090" max="4090" width="3.5703125" bestFit="1" customWidth="1"/>
    <col min="4091" max="4091" width="7.7109375" bestFit="1" customWidth="1"/>
    <col min="4092" max="4092" width="60.140625" bestFit="1" customWidth="1"/>
    <col min="4093" max="4093" width="7" customWidth="1"/>
    <col min="4094" max="4094" width="7.5703125" bestFit="1" customWidth="1"/>
    <col min="4095" max="4095" width="5" bestFit="1" customWidth="1"/>
    <col min="4097" max="4098" width="5.85546875" customWidth="1"/>
    <col min="4099" max="4099" width="42.7109375" customWidth="1"/>
    <col min="4346" max="4346" width="3.5703125" bestFit="1" customWidth="1"/>
    <col min="4347" max="4347" width="7.7109375" bestFit="1" customWidth="1"/>
    <col min="4348" max="4348" width="60.140625" bestFit="1" customWidth="1"/>
    <col min="4349" max="4349" width="7" customWidth="1"/>
    <col min="4350" max="4350" width="7.5703125" bestFit="1" customWidth="1"/>
    <col min="4351" max="4351" width="5" bestFit="1" customWidth="1"/>
    <col min="4353" max="4354" width="5.85546875" customWidth="1"/>
    <col min="4355" max="4355" width="42.7109375" customWidth="1"/>
    <col min="4602" max="4602" width="3.5703125" bestFit="1" customWidth="1"/>
    <col min="4603" max="4603" width="7.7109375" bestFit="1" customWidth="1"/>
    <col min="4604" max="4604" width="60.140625" bestFit="1" customWidth="1"/>
    <col min="4605" max="4605" width="7" customWidth="1"/>
    <col min="4606" max="4606" width="7.5703125" bestFit="1" customWidth="1"/>
    <col min="4607" max="4607" width="5" bestFit="1" customWidth="1"/>
    <col min="4609" max="4610" width="5.85546875" customWidth="1"/>
    <col min="4611" max="4611" width="42.7109375" customWidth="1"/>
    <col min="4858" max="4858" width="3.5703125" bestFit="1" customWidth="1"/>
    <col min="4859" max="4859" width="7.7109375" bestFit="1" customWidth="1"/>
    <col min="4860" max="4860" width="60.140625" bestFit="1" customWidth="1"/>
    <col min="4861" max="4861" width="7" customWidth="1"/>
    <col min="4862" max="4862" width="7.5703125" bestFit="1" customWidth="1"/>
    <col min="4863" max="4863" width="5" bestFit="1" customWidth="1"/>
    <col min="4865" max="4866" width="5.85546875" customWidth="1"/>
    <col min="4867" max="4867" width="42.7109375" customWidth="1"/>
    <col min="5114" max="5114" width="3.5703125" bestFit="1" customWidth="1"/>
    <col min="5115" max="5115" width="7.7109375" bestFit="1" customWidth="1"/>
    <col min="5116" max="5116" width="60.140625" bestFit="1" customWidth="1"/>
    <col min="5117" max="5117" width="7" customWidth="1"/>
    <col min="5118" max="5118" width="7.5703125" bestFit="1" customWidth="1"/>
    <col min="5119" max="5119" width="5" bestFit="1" customWidth="1"/>
    <col min="5121" max="5122" width="5.85546875" customWidth="1"/>
    <col min="5123" max="5123" width="42.7109375" customWidth="1"/>
    <col min="5370" max="5370" width="3.5703125" bestFit="1" customWidth="1"/>
    <col min="5371" max="5371" width="7.7109375" bestFit="1" customWidth="1"/>
    <col min="5372" max="5372" width="60.140625" bestFit="1" customWidth="1"/>
    <col min="5373" max="5373" width="7" customWidth="1"/>
    <col min="5374" max="5374" width="7.5703125" bestFit="1" customWidth="1"/>
    <col min="5375" max="5375" width="5" bestFit="1" customWidth="1"/>
    <col min="5377" max="5378" width="5.85546875" customWidth="1"/>
    <col min="5379" max="5379" width="42.7109375" customWidth="1"/>
    <col min="5626" max="5626" width="3.5703125" bestFit="1" customWidth="1"/>
    <col min="5627" max="5627" width="7.7109375" bestFit="1" customWidth="1"/>
    <col min="5628" max="5628" width="60.140625" bestFit="1" customWidth="1"/>
    <col min="5629" max="5629" width="7" customWidth="1"/>
    <col min="5630" max="5630" width="7.5703125" bestFit="1" customWidth="1"/>
    <col min="5631" max="5631" width="5" bestFit="1" customWidth="1"/>
    <col min="5633" max="5634" width="5.85546875" customWidth="1"/>
    <col min="5635" max="5635" width="42.7109375" customWidth="1"/>
    <col min="5882" max="5882" width="3.5703125" bestFit="1" customWidth="1"/>
    <col min="5883" max="5883" width="7.7109375" bestFit="1" customWidth="1"/>
    <col min="5884" max="5884" width="60.140625" bestFit="1" customWidth="1"/>
    <col min="5885" max="5885" width="7" customWidth="1"/>
    <col min="5886" max="5886" width="7.5703125" bestFit="1" customWidth="1"/>
    <col min="5887" max="5887" width="5" bestFit="1" customWidth="1"/>
    <col min="5889" max="5890" width="5.85546875" customWidth="1"/>
    <col min="5891" max="5891" width="42.7109375" customWidth="1"/>
    <col min="6138" max="6138" width="3.5703125" bestFit="1" customWidth="1"/>
    <col min="6139" max="6139" width="7.7109375" bestFit="1" customWidth="1"/>
    <col min="6140" max="6140" width="60.140625" bestFit="1" customWidth="1"/>
    <col min="6141" max="6141" width="7" customWidth="1"/>
    <col min="6142" max="6142" width="7.5703125" bestFit="1" customWidth="1"/>
    <col min="6143" max="6143" width="5" bestFit="1" customWidth="1"/>
    <col min="6145" max="6146" width="5.85546875" customWidth="1"/>
    <col min="6147" max="6147" width="42.7109375" customWidth="1"/>
    <col min="6394" max="6394" width="3.5703125" bestFit="1" customWidth="1"/>
    <col min="6395" max="6395" width="7.7109375" bestFit="1" customWidth="1"/>
    <col min="6396" max="6396" width="60.140625" bestFit="1" customWidth="1"/>
    <col min="6397" max="6397" width="7" customWidth="1"/>
    <col min="6398" max="6398" width="7.5703125" bestFit="1" customWidth="1"/>
    <col min="6399" max="6399" width="5" bestFit="1" customWidth="1"/>
    <col min="6401" max="6402" width="5.85546875" customWidth="1"/>
    <col min="6403" max="6403" width="42.7109375" customWidth="1"/>
    <col min="6650" max="6650" width="3.5703125" bestFit="1" customWidth="1"/>
    <col min="6651" max="6651" width="7.7109375" bestFit="1" customWidth="1"/>
    <col min="6652" max="6652" width="60.140625" bestFit="1" customWidth="1"/>
    <col min="6653" max="6653" width="7" customWidth="1"/>
    <col min="6654" max="6654" width="7.5703125" bestFit="1" customWidth="1"/>
    <col min="6655" max="6655" width="5" bestFit="1" customWidth="1"/>
    <col min="6657" max="6658" width="5.85546875" customWidth="1"/>
    <col min="6659" max="6659" width="42.7109375" customWidth="1"/>
    <col min="6906" max="6906" width="3.5703125" bestFit="1" customWidth="1"/>
    <col min="6907" max="6907" width="7.7109375" bestFit="1" customWidth="1"/>
    <col min="6908" max="6908" width="60.140625" bestFit="1" customWidth="1"/>
    <col min="6909" max="6909" width="7" customWidth="1"/>
    <col min="6910" max="6910" width="7.5703125" bestFit="1" customWidth="1"/>
    <col min="6911" max="6911" width="5" bestFit="1" customWidth="1"/>
    <col min="6913" max="6914" width="5.85546875" customWidth="1"/>
    <col min="6915" max="6915" width="42.7109375" customWidth="1"/>
    <col min="7162" max="7162" width="3.5703125" bestFit="1" customWidth="1"/>
    <col min="7163" max="7163" width="7.7109375" bestFit="1" customWidth="1"/>
    <col min="7164" max="7164" width="60.140625" bestFit="1" customWidth="1"/>
    <col min="7165" max="7165" width="7" customWidth="1"/>
    <col min="7166" max="7166" width="7.5703125" bestFit="1" customWidth="1"/>
    <col min="7167" max="7167" width="5" bestFit="1" customWidth="1"/>
    <col min="7169" max="7170" width="5.85546875" customWidth="1"/>
    <col min="7171" max="7171" width="42.7109375" customWidth="1"/>
    <col min="7418" max="7418" width="3.5703125" bestFit="1" customWidth="1"/>
    <col min="7419" max="7419" width="7.7109375" bestFit="1" customWidth="1"/>
    <col min="7420" max="7420" width="60.140625" bestFit="1" customWidth="1"/>
    <col min="7421" max="7421" width="7" customWidth="1"/>
    <col min="7422" max="7422" width="7.5703125" bestFit="1" customWidth="1"/>
    <col min="7423" max="7423" width="5" bestFit="1" customWidth="1"/>
    <col min="7425" max="7426" width="5.85546875" customWidth="1"/>
    <col min="7427" max="7427" width="42.7109375" customWidth="1"/>
    <col min="7674" max="7674" width="3.5703125" bestFit="1" customWidth="1"/>
    <col min="7675" max="7675" width="7.7109375" bestFit="1" customWidth="1"/>
    <col min="7676" max="7676" width="60.140625" bestFit="1" customWidth="1"/>
    <col min="7677" max="7677" width="7" customWidth="1"/>
    <col min="7678" max="7678" width="7.5703125" bestFit="1" customWidth="1"/>
    <col min="7679" max="7679" width="5" bestFit="1" customWidth="1"/>
    <col min="7681" max="7682" width="5.85546875" customWidth="1"/>
    <col min="7683" max="7683" width="42.7109375" customWidth="1"/>
    <col min="7930" max="7930" width="3.5703125" bestFit="1" customWidth="1"/>
    <col min="7931" max="7931" width="7.7109375" bestFit="1" customWidth="1"/>
    <col min="7932" max="7932" width="60.140625" bestFit="1" customWidth="1"/>
    <col min="7933" max="7933" width="7" customWidth="1"/>
    <col min="7934" max="7934" width="7.5703125" bestFit="1" customWidth="1"/>
    <col min="7935" max="7935" width="5" bestFit="1" customWidth="1"/>
    <col min="7937" max="7938" width="5.85546875" customWidth="1"/>
    <col min="7939" max="7939" width="42.7109375" customWidth="1"/>
    <col min="8186" max="8186" width="3.5703125" bestFit="1" customWidth="1"/>
    <col min="8187" max="8187" width="7.7109375" bestFit="1" customWidth="1"/>
    <col min="8188" max="8188" width="60.140625" bestFit="1" customWidth="1"/>
    <col min="8189" max="8189" width="7" customWidth="1"/>
    <col min="8190" max="8190" width="7.5703125" bestFit="1" customWidth="1"/>
    <col min="8191" max="8191" width="5" bestFit="1" customWidth="1"/>
    <col min="8193" max="8194" width="5.85546875" customWidth="1"/>
    <col min="8195" max="8195" width="42.7109375" customWidth="1"/>
    <col min="8442" max="8442" width="3.5703125" bestFit="1" customWidth="1"/>
    <col min="8443" max="8443" width="7.7109375" bestFit="1" customWidth="1"/>
    <col min="8444" max="8444" width="60.140625" bestFit="1" customWidth="1"/>
    <col min="8445" max="8445" width="7" customWidth="1"/>
    <col min="8446" max="8446" width="7.5703125" bestFit="1" customWidth="1"/>
    <col min="8447" max="8447" width="5" bestFit="1" customWidth="1"/>
    <col min="8449" max="8450" width="5.85546875" customWidth="1"/>
    <col min="8451" max="8451" width="42.7109375" customWidth="1"/>
    <col min="8698" max="8698" width="3.5703125" bestFit="1" customWidth="1"/>
    <col min="8699" max="8699" width="7.7109375" bestFit="1" customWidth="1"/>
    <col min="8700" max="8700" width="60.140625" bestFit="1" customWidth="1"/>
    <col min="8701" max="8701" width="7" customWidth="1"/>
    <col min="8702" max="8702" width="7.5703125" bestFit="1" customWidth="1"/>
    <col min="8703" max="8703" width="5" bestFit="1" customWidth="1"/>
    <col min="8705" max="8706" width="5.85546875" customWidth="1"/>
    <col min="8707" max="8707" width="42.7109375" customWidth="1"/>
    <col min="8954" max="8954" width="3.5703125" bestFit="1" customWidth="1"/>
    <col min="8955" max="8955" width="7.7109375" bestFit="1" customWidth="1"/>
    <col min="8956" max="8956" width="60.140625" bestFit="1" customWidth="1"/>
    <col min="8957" max="8957" width="7" customWidth="1"/>
    <col min="8958" max="8958" width="7.5703125" bestFit="1" customWidth="1"/>
    <col min="8959" max="8959" width="5" bestFit="1" customWidth="1"/>
    <col min="8961" max="8962" width="5.85546875" customWidth="1"/>
    <col min="8963" max="8963" width="42.7109375" customWidth="1"/>
    <col min="9210" max="9210" width="3.5703125" bestFit="1" customWidth="1"/>
    <col min="9211" max="9211" width="7.7109375" bestFit="1" customWidth="1"/>
    <col min="9212" max="9212" width="60.140625" bestFit="1" customWidth="1"/>
    <col min="9213" max="9213" width="7" customWidth="1"/>
    <col min="9214" max="9214" width="7.5703125" bestFit="1" customWidth="1"/>
    <col min="9215" max="9215" width="5" bestFit="1" customWidth="1"/>
    <col min="9217" max="9218" width="5.85546875" customWidth="1"/>
    <col min="9219" max="9219" width="42.7109375" customWidth="1"/>
    <col min="9466" max="9466" width="3.5703125" bestFit="1" customWidth="1"/>
    <col min="9467" max="9467" width="7.7109375" bestFit="1" customWidth="1"/>
    <col min="9468" max="9468" width="60.140625" bestFit="1" customWidth="1"/>
    <col min="9469" max="9469" width="7" customWidth="1"/>
    <col min="9470" max="9470" width="7.5703125" bestFit="1" customWidth="1"/>
    <col min="9471" max="9471" width="5" bestFit="1" customWidth="1"/>
    <col min="9473" max="9474" width="5.85546875" customWidth="1"/>
    <col min="9475" max="9475" width="42.7109375" customWidth="1"/>
    <col min="9722" max="9722" width="3.5703125" bestFit="1" customWidth="1"/>
    <col min="9723" max="9723" width="7.7109375" bestFit="1" customWidth="1"/>
    <col min="9724" max="9724" width="60.140625" bestFit="1" customWidth="1"/>
    <col min="9725" max="9725" width="7" customWidth="1"/>
    <col min="9726" max="9726" width="7.5703125" bestFit="1" customWidth="1"/>
    <col min="9727" max="9727" width="5" bestFit="1" customWidth="1"/>
    <col min="9729" max="9730" width="5.85546875" customWidth="1"/>
    <col min="9731" max="9731" width="42.7109375" customWidth="1"/>
    <col min="9978" max="9978" width="3.5703125" bestFit="1" customWidth="1"/>
    <col min="9979" max="9979" width="7.7109375" bestFit="1" customWidth="1"/>
    <col min="9980" max="9980" width="60.140625" bestFit="1" customWidth="1"/>
    <col min="9981" max="9981" width="7" customWidth="1"/>
    <col min="9982" max="9982" width="7.5703125" bestFit="1" customWidth="1"/>
    <col min="9983" max="9983" width="5" bestFit="1" customWidth="1"/>
    <col min="9985" max="9986" width="5.85546875" customWidth="1"/>
    <col min="9987" max="9987" width="42.7109375" customWidth="1"/>
    <col min="10234" max="10234" width="3.5703125" bestFit="1" customWidth="1"/>
    <col min="10235" max="10235" width="7.7109375" bestFit="1" customWidth="1"/>
    <col min="10236" max="10236" width="60.140625" bestFit="1" customWidth="1"/>
    <col min="10237" max="10237" width="7" customWidth="1"/>
    <col min="10238" max="10238" width="7.5703125" bestFit="1" customWidth="1"/>
    <col min="10239" max="10239" width="5" bestFit="1" customWidth="1"/>
    <col min="10241" max="10242" width="5.85546875" customWidth="1"/>
    <col min="10243" max="10243" width="42.7109375" customWidth="1"/>
    <col min="10490" max="10490" width="3.5703125" bestFit="1" customWidth="1"/>
    <col min="10491" max="10491" width="7.7109375" bestFit="1" customWidth="1"/>
    <col min="10492" max="10492" width="60.140625" bestFit="1" customWidth="1"/>
    <col min="10493" max="10493" width="7" customWidth="1"/>
    <col min="10494" max="10494" width="7.5703125" bestFit="1" customWidth="1"/>
    <col min="10495" max="10495" width="5" bestFit="1" customWidth="1"/>
    <col min="10497" max="10498" width="5.85546875" customWidth="1"/>
    <col min="10499" max="10499" width="42.7109375" customWidth="1"/>
    <col min="10746" max="10746" width="3.5703125" bestFit="1" customWidth="1"/>
    <col min="10747" max="10747" width="7.7109375" bestFit="1" customWidth="1"/>
    <col min="10748" max="10748" width="60.140625" bestFit="1" customWidth="1"/>
    <col min="10749" max="10749" width="7" customWidth="1"/>
    <col min="10750" max="10750" width="7.5703125" bestFit="1" customWidth="1"/>
    <col min="10751" max="10751" width="5" bestFit="1" customWidth="1"/>
    <col min="10753" max="10754" width="5.85546875" customWidth="1"/>
    <col min="10755" max="10755" width="42.7109375" customWidth="1"/>
    <col min="11002" max="11002" width="3.5703125" bestFit="1" customWidth="1"/>
    <col min="11003" max="11003" width="7.7109375" bestFit="1" customWidth="1"/>
    <col min="11004" max="11004" width="60.140625" bestFit="1" customWidth="1"/>
    <col min="11005" max="11005" width="7" customWidth="1"/>
    <col min="11006" max="11006" width="7.5703125" bestFit="1" customWidth="1"/>
    <col min="11007" max="11007" width="5" bestFit="1" customWidth="1"/>
    <col min="11009" max="11010" width="5.85546875" customWidth="1"/>
    <col min="11011" max="11011" width="42.7109375" customWidth="1"/>
    <col min="11258" max="11258" width="3.5703125" bestFit="1" customWidth="1"/>
    <col min="11259" max="11259" width="7.7109375" bestFit="1" customWidth="1"/>
    <col min="11260" max="11260" width="60.140625" bestFit="1" customWidth="1"/>
    <col min="11261" max="11261" width="7" customWidth="1"/>
    <col min="11262" max="11262" width="7.5703125" bestFit="1" customWidth="1"/>
    <col min="11263" max="11263" width="5" bestFit="1" customWidth="1"/>
    <col min="11265" max="11266" width="5.85546875" customWidth="1"/>
    <col min="11267" max="11267" width="42.7109375" customWidth="1"/>
    <col min="11514" max="11514" width="3.5703125" bestFit="1" customWidth="1"/>
    <col min="11515" max="11515" width="7.7109375" bestFit="1" customWidth="1"/>
    <col min="11516" max="11516" width="60.140625" bestFit="1" customWidth="1"/>
    <col min="11517" max="11517" width="7" customWidth="1"/>
    <col min="11518" max="11518" width="7.5703125" bestFit="1" customWidth="1"/>
    <col min="11519" max="11519" width="5" bestFit="1" customWidth="1"/>
    <col min="11521" max="11522" width="5.85546875" customWidth="1"/>
    <col min="11523" max="11523" width="42.7109375" customWidth="1"/>
    <col min="11770" max="11770" width="3.5703125" bestFit="1" customWidth="1"/>
    <col min="11771" max="11771" width="7.7109375" bestFit="1" customWidth="1"/>
    <col min="11772" max="11772" width="60.140625" bestFit="1" customWidth="1"/>
    <col min="11773" max="11773" width="7" customWidth="1"/>
    <col min="11774" max="11774" width="7.5703125" bestFit="1" customWidth="1"/>
    <col min="11775" max="11775" width="5" bestFit="1" customWidth="1"/>
    <col min="11777" max="11778" width="5.85546875" customWidth="1"/>
    <col min="11779" max="11779" width="42.7109375" customWidth="1"/>
    <col min="12026" max="12026" width="3.5703125" bestFit="1" customWidth="1"/>
    <col min="12027" max="12027" width="7.7109375" bestFit="1" customWidth="1"/>
    <col min="12028" max="12028" width="60.140625" bestFit="1" customWidth="1"/>
    <col min="12029" max="12029" width="7" customWidth="1"/>
    <col min="12030" max="12030" width="7.5703125" bestFit="1" customWidth="1"/>
    <col min="12031" max="12031" width="5" bestFit="1" customWidth="1"/>
    <col min="12033" max="12034" width="5.85546875" customWidth="1"/>
    <col min="12035" max="12035" width="42.7109375" customWidth="1"/>
    <col min="12282" max="12282" width="3.5703125" bestFit="1" customWidth="1"/>
    <col min="12283" max="12283" width="7.7109375" bestFit="1" customWidth="1"/>
    <col min="12284" max="12284" width="60.140625" bestFit="1" customWidth="1"/>
    <col min="12285" max="12285" width="7" customWidth="1"/>
    <col min="12286" max="12286" width="7.5703125" bestFit="1" customWidth="1"/>
    <col min="12287" max="12287" width="5" bestFit="1" customWidth="1"/>
    <col min="12289" max="12290" width="5.85546875" customWidth="1"/>
    <col min="12291" max="12291" width="42.7109375" customWidth="1"/>
    <col min="12538" max="12538" width="3.5703125" bestFit="1" customWidth="1"/>
    <col min="12539" max="12539" width="7.7109375" bestFit="1" customWidth="1"/>
    <col min="12540" max="12540" width="60.140625" bestFit="1" customWidth="1"/>
    <col min="12541" max="12541" width="7" customWidth="1"/>
    <col min="12542" max="12542" width="7.5703125" bestFit="1" customWidth="1"/>
    <col min="12543" max="12543" width="5" bestFit="1" customWidth="1"/>
    <col min="12545" max="12546" width="5.85546875" customWidth="1"/>
    <col min="12547" max="12547" width="42.7109375" customWidth="1"/>
    <col min="12794" max="12794" width="3.5703125" bestFit="1" customWidth="1"/>
    <col min="12795" max="12795" width="7.7109375" bestFit="1" customWidth="1"/>
    <col min="12796" max="12796" width="60.140625" bestFit="1" customWidth="1"/>
    <col min="12797" max="12797" width="7" customWidth="1"/>
    <col min="12798" max="12798" width="7.5703125" bestFit="1" customWidth="1"/>
    <col min="12799" max="12799" width="5" bestFit="1" customWidth="1"/>
    <col min="12801" max="12802" width="5.85546875" customWidth="1"/>
    <col min="12803" max="12803" width="42.7109375" customWidth="1"/>
    <col min="13050" max="13050" width="3.5703125" bestFit="1" customWidth="1"/>
    <col min="13051" max="13051" width="7.7109375" bestFit="1" customWidth="1"/>
    <col min="13052" max="13052" width="60.140625" bestFit="1" customWidth="1"/>
    <col min="13053" max="13053" width="7" customWidth="1"/>
    <col min="13054" max="13054" width="7.5703125" bestFit="1" customWidth="1"/>
    <col min="13055" max="13055" width="5" bestFit="1" customWidth="1"/>
    <col min="13057" max="13058" width="5.85546875" customWidth="1"/>
    <col min="13059" max="13059" width="42.7109375" customWidth="1"/>
    <col min="13306" max="13306" width="3.5703125" bestFit="1" customWidth="1"/>
    <col min="13307" max="13307" width="7.7109375" bestFit="1" customWidth="1"/>
    <col min="13308" max="13308" width="60.140625" bestFit="1" customWidth="1"/>
    <col min="13309" max="13309" width="7" customWidth="1"/>
    <col min="13310" max="13310" width="7.5703125" bestFit="1" customWidth="1"/>
    <col min="13311" max="13311" width="5" bestFit="1" customWidth="1"/>
    <col min="13313" max="13314" width="5.85546875" customWidth="1"/>
    <col min="13315" max="13315" width="42.7109375" customWidth="1"/>
    <col min="13562" max="13562" width="3.5703125" bestFit="1" customWidth="1"/>
    <col min="13563" max="13563" width="7.7109375" bestFit="1" customWidth="1"/>
    <col min="13564" max="13564" width="60.140625" bestFit="1" customWidth="1"/>
    <col min="13565" max="13565" width="7" customWidth="1"/>
    <col min="13566" max="13566" width="7.5703125" bestFit="1" customWidth="1"/>
    <col min="13567" max="13567" width="5" bestFit="1" customWidth="1"/>
    <col min="13569" max="13570" width="5.85546875" customWidth="1"/>
    <col min="13571" max="13571" width="42.7109375" customWidth="1"/>
    <col min="13818" max="13818" width="3.5703125" bestFit="1" customWidth="1"/>
    <col min="13819" max="13819" width="7.7109375" bestFit="1" customWidth="1"/>
    <col min="13820" max="13820" width="60.140625" bestFit="1" customWidth="1"/>
    <col min="13821" max="13821" width="7" customWidth="1"/>
    <col min="13822" max="13822" width="7.5703125" bestFit="1" customWidth="1"/>
    <col min="13823" max="13823" width="5" bestFit="1" customWidth="1"/>
    <col min="13825" max="13826" width="5.85546875" customWidth="1"/>
    <col min="13827" max="13827" width="42.7109375" customWidth="1"/>
    <col min="14074" max="14074" width="3.5703125" bestFit="1" customWidth="1"/>
    <col min="14075" max="14075" width="7.7109375" bestFit="1" customWidth="1"/>
    <col min="14076" max="14076" width="60.140625" bestFit="1" customWidth="1"/>
    <col min="14077" max="14077" width="7" customWidth="1"/>
    <col min="14078" max="14078" width="7.5703125" bestFit="1" customWidth="1"/>
    <col min="14079" max="14079" width="5" bestFit="1" customWidth="1"/>
    <col min="14081" max="14082" width="5.85546875" customWidth="1"/>
    <col min="14083" max="14083" width="42.7109375" customWidth="1"/>
    <col min="14330" max="14330" width="3.5703125" bestFit="1" customWidth="1"/>
    <col min="14331" max="14331" width="7.7109375" bestFit="1" customWidth="1"/>
    <col min="14332" max="14332" width="60.140625" bestFit="1" customWidth="1"/>
    <col min="14333" max="14333" width="7" customWidth="1"/>
    <col min="14334" max="14334" width="7.5703125" bestFit="1" customWidth="1"/>
    <col min="14335" max="14335" width="5" bestFit="1" customWidth="1"/>
    <col min="14337" max="14338" width="5.85546875" customWidth="1"/>
    <col min="14339" max="14339" width="42.7109375" customWidth="1"/>
    <col min="14586" max="14586" width="3.5703125" bestFit="1" customWidth="1"/>
    <col min="14587" max="14587" width="7.7109375" bestFit="1" customWidth="1"/>
    <col min="14588" max="14588" width="60.140625" bestFit="1" customWidth="1"/>
    <col min="14589" max="14589" width="7" customWidth="1"/>
    <col min="14590" max="14590" width="7.5703125" bestFit="1" customWidth="1"/>
    <col min="14591" max="14591" width="5" bestFit="1" customWidth="1"/>
    <col min="14593" max="14594" width="5.85546875" customWidth="1"/>
    <col min="14595" max="14595" width="42.7109375" customWidth="1"/>
    <col min="14842" max="14842" width="3.5703125" bestFit="1" customWidth="1"/>
    <col min="14843" max="14843" width="7.7109375" bestFit="1" customWidth="1"/>
    <col min="14844" max="14844" width="60.140625" bestFit="1" customWidth="1"/>
    <col min="14845" max="14845" width="7" customWidth="1"/>
    <col min="14846" max="14846" width="7.5703125" bestFit="1" customWidth="1"/>
    <col min="14847" max="14847" width="5" bestFit="1" customWidth="1"/>
    <col min="14849" max="14850" width="5.85546875" customWidth="1"/>
    <col min="14851" max="14851" width="42.7109375" customWidth="1"/>
    <col min="15098" max="15098" width="3.5703125" bestFit="1" customWidth="1"/>
    <col min="15099" max="15099" width="7.7109375" bestFit="1" customWidth="1"/>
    <col min="15100" max="15100" width="60.140625" bestFit="1" customWidth="1"/>
    <col min="15101" max="15101" width="7" customWidth="1"/>
    <col min="15102" max="15102" width="7.5703125" bestFit="1" customWidth="1"/>
    <col min="15103" max="15103" width="5" bestFit="1" customWidth="1"/>
    <col min="15105" max="15106" width="5.85546875" customWidth="1"/>
    <col min="15107" max="15107" width="42.7109375" customWidth="1"/>
    <col min="15354" max="15354" width="3.5703125" bestFit="1" customWidth="1"/>
    <col min="15355" max="15355" width="7.7109375" bestFit="1" customWidth="1"/>
    <col min="15356" max="15356" width="60.140625" bestFit="1" customWidth="1"/>
    <col min="15357" max="15357" width="7" customWidth="1"/>
    <col min="15358" max="15358" width="7.5703125" bestFit="1" customWidth="1"/>
    <col min="15359" max="15359" width="5" bestFit="1" customWidth="1"/>
    <col min="15361" max="15362" width="5.85546875" customWidth="1"/>
    <col min="15363" max="15363" width="42.7109375" customWidth="1"/>
    <col min="15610" max="15610" width="3.5703125" bestFit="1" customWidth="1"/>
    <col min="15611" max="15611" width="7.7109375" bestFit="1" customWidth="1"/>
    <col min="15612" max="15612" width="60.140625" bestFit="1" customWidth="1"/>
    <col min="15613" max="15613" width="7" customWidth="1"/>
    <col min="15614" max="15614" width="7.5703125" bestFit="1" customWidth="1"/>
    <col min="15615" max="15615" width="5" bestFit="1" customWidth="1"/>
    <col min="15617" max="15618" width="5.85546875" customWidth="1"/>
    <col min="15619" max="15619" width="42.7109375" customWidth="1"/>
    <col min="15866" max="15866" width="3.5703125" bestFit="1" customWidth="1"/>
    <col min="15867" max="15867" width="7.7109375" bestFit="1" customWidth="1"/>
    <col min="15868" max="15868" width="60.140625" bestFit="1" customWidth="1"/>
    <col min="15869" max="15869" width="7" customWidth="1"/>
    <col min="15870" max="15870" width="7.5703125" bestFit="1" customWidth="1"/>
    <col min="15871" max="15871" width="5" bestFit="1" customWidth="1"/>
    <col min="15873" max="15874" width="5.85546875" customWidth="1"/>
    <col min="15875" max="15875" width="42.7109375" customWidth="1"/>
    <col min="16122" max="16122" width="3.5703125" bestFit="1" customWidth="1"/>
    <col min="16123" max="16123" width="7.7109375" bestFit="1" customWidth="1"/>
    <col min="16124" max="16124" width="60.140625" bestFit="1" customWidth="1"/>
    <col min="16125" max="16125" width="7" customWidth="1"/>
    <col min="16126" max="16126" width="7.5703125" bestFit="1" customWidth="1"/>
    <col min="16127" max="16127" width="5" bestFit="1" customWidth="1"/>
    <col min="16129" max="16130" width="5.85546875" customWidth="1"/>
    <col min="16131" max="16131" width="42.7109375" customWidth="1"/>
  </cols>
  <sheetData>
    <row r="1" spans="1:7" s="26" customFormat="1" ht="20.100000000000001" customHeight="1" x14ac:dyDescent="0.25">
      <c r="A1" s="896" t="s">
        <v>909</v>
      </c>
      <c r="B1" s="896"/>
      <c r="C1" s="896"/>
      <c r="D1" s="687" t="s">
        <v>2648</v>
      </c>
      <c r="E1" s="897" t="s">
        <v>1670</v>
      </c>
      <c r="F1" s="897"/>
      <c r="G1" s="897"/>
    </row>
    <row r="2" spans="1:7" ht="20.100000000000001" customHeight="1" x14ac:dyDescent="0.25">
      <c r="A2" s="896" t="s">
        <v>1673</v>
      </c>
      <c r="B2" s="896"/>
      <c r="C2" s="896"/>
      <c r="D2" s="896"/>
      <c r="E2" s="896"/>
      <c r="F2" s="896"/>
      <c r="G2" s="454"/>
    </row>
    <row r="3" spans="1:7" ht="47.25" x14ac:dyDescent="0.2">
      <c r="A3" s="449" t="s">
        <v>466</v>
      </c>
      <c r="B3" s="449" t="s">
        <v>947</v>
      </c>
      <c r="C3" s="450" t="s">
        <v>818</v>
      </c>
      <c r="D3" s="450" t="s">
        <v>102</v>
      </c>
      <c r="E3" s="449" t="s">
        <v>905</v>
      </c>
      <c r="F3" s="449" t="s">
        <v>873</v>
      </c>
      <c r="G3" s="450" t="s">
        <v>872</v>
      </c>
    </row>
    <row r="4" spans="1:7" ht="13.5" thickBot="1" x14ac:dyDescent="0.25"/>
    <row r="5" spans="1:7" ht="15.75" x14ac:dyDescent="0.25">
      <c r="A5" s="210">
        <v>1</v>
      </c>
      <c r="B5" s="257" t="s">
        <v>1311</v>
      </c>
      <c r="C5" s="573" t="s">
        <v>226</v>
      </c>
      <c r="D5" s="211" t="s">
        <v>1458</v>
      </c>
      <c r="E5" s="938" t="s">
        <v>203</v>
      </c>
      <c r="F5" s="674">
        <v>1245</v>
      </c>
      <c r="G5" s="258"/>
    </row>
    <row r="6" spans="1:7" ht="15.75" x14ac:dyDescent="0.25">
      <c r="A6" s="212">
        <f t="shared" ref="A6:A57" si="0">A5+1</f>
        <v>2</v>
      </c>
      <c r="B6" s="255" t="s">
        <v>1312</v>
      </c>
      <c r="C6" s="574" t="s">
        <v>227</v>
      </c>
      <c r="D6" s="213" t="s">
        <v>1459</v>
      </c>
      <c r="E6" s="939"/>
      <c r="F6" s="675">
        <v>1530</v>
      </c>
      <c r="G6" s="259"/>
    </row>
    <row r="7" spans="1:7" s="2" customFormat="1" ht="15.75" x14ac:dyDescent="0.25">
      <c r="A7" s="212">
        <f t="shared" si="0"/>
        <v>3</v>
      </c>
      <c r="B7" s="255" t="s">
        <v>1313</v>
      </c>
      <c r="C7" s="574" t="s">
        <v>228</v>
      </c>
      <c r="D7" s="187" t="s">
        <v>1460</v>
      </c>
      <c r="E7" s="939"/>
      <c r="F7" s="675">
        <v>1530</v>
      </c>
      <c r="G7" s="260"/>
    </row>
    <row r="8" spans="1:7" ht="15.75" x14ac:dyDescent="0.25">
      <c r="A8" s="212">
        <f t="shared" si="0"/>
        <v>4</v>
      </c>
      <c r="B8" s="255" t="s">
        <v>1314</v>
      </c>
      <c r="C8" s="574" t="s">
        <v>229</v>
      </c>
      <c r="D8" s="213" t="s">
        <v>1461</v>
      </c>
      <c r="E8" s="939"/>
      <c r="F8" s="675">
        <v>1530</v>
      </c>
      <c r="G8" s="259"/>
    </row>
    <row r="9" spans="1:7" ht="15.75" x14ac:dyDescent="0.25">
      <c r="A9" s="212">
        <f t="shared" si="0"/>
        <v>5</v>
      </c>
      <c r="B9" s="255" t="s">
        <v>1315</v>
      </c>
      <c r="C9" s="574" t="s">
        <v>230</v>
      </c>
      <c r="D9" s="187" t="s">
        <v>1462</v>
      </c>
      <c r="E9" s="939"/>
      <c r="F9" s="675">
        <v>1530</v>
      </c>
      <c r="G9" s="259"/>
    </row>
    <row r="10" spans="1:7" ht="15.75" x14ac:dyDescent="0.25">
      <c r="A10" s="212">
        <f t="shared" si="0"/>
        <v>6</v>
      </c>
      <c r="B10" s="255" t="s">
        <v>1316</v>
      </c>
      <c r="C10" s="574" t="s">
        <v>231</v>
      </c>
      <c r="D10" s="213" t="s">
        <v>1463</v>
      </c>
      <c r="E10" s="939"/>
      <c r="F10" s="675">
        <v>1245</v>
      </c>
      <c r="G10" s="259"/>
    </row>
    <row r="11" spans="1:7" ht="16.5" thickBot="1" x14ac:dyDescent="0.3">
      <c r="A11" s="214">
        <f t="shared" si="0"/>
        <v>7</v>
      </c>
      <c r="B11" s="256" t="s">
        <v>1317</v>
      </c>
      <c r="C11" s="575" t="s">
        <v>232</v>
      </c>
      <c r="D11" s="188" t="s">
        <v>1464</v>
      </c>
      <c r="E11" s="940"/>
      <c r="F11" s="676">
        <v>1530</v>
      </c>
      <c r="G11" s="268"/>
    </row>
    <row r="12" spans="1:7" ht="15.75" x14ac:dyDescent="0.25">
      <c r="A12" s="215">
        <f t="shared" si="0"/>
        <v>8</v>
      </c>
      <c r="B12" s="269" t="s">
        <v>1318</v>
      </c>
      <c r="C12" s="576" t="s">
        <v>189</v>
      </c>
      <c r="D12" s="216" t="s">
        <v>190</v>
      </c>
      <c r="E12" s="935" t="s">
        <v>191</v>
      </c>
      <c r="F12" s="677">
        <v>2250</v>
      </c>
      <c r="G12" s="258"/>
    </row>
    <row r="13" spans="1:7" ht="15.75" x14ac:dyDescent="0.25">
      <c r="A13" s="217">
        <f t="shared" si="0"/>
        <v>9</v>
      </c>
      <c r="B13" s="266" t="s">
        <v>1319</v>
      </c>
      <c r="C13" s="577" t="s">
        <v>235</v>
      </c>
      <c r="D13" s="182" t="s">
        <v>192</v>
      </c>
      <c r="E13" s="936"/>
      <c r="F13" s="678">
        <v>2160</v>
      </c>
      <c r="G13" s="259"/>
    </row>
    <row r="14" spans="1:7" ht="15.75" x14ac:dyDescent="0.25">
      <c r="A14" s="217">
        <f t="shared" si="0"/>
        <v>10</v>
      </c>
      <c r="B14" s="266" t="s">
        <v>1320</v>
      </c>
      <c r="C14" s="578" t="s">
        <v>193</v>
      </c>
      <c r="D14" s="182" t="s">
        <v>194</v>
      </c>
      <c r="E14" s="936"/>
      <c r="F14" s="678">
        <v>1890</v>
      </c>
      <c r="G14" s="259"/>
    </row>
    <row r="15" spans="1:7" ht="15.75" x14ac:dyDescent="0.25">
      <c r="A15" s="217">
        <f t="shared" si="0"/>
        <v>11</v>
      </c>
      <c r="B15" s="266" t="s">
        <v>1321</v>
      </c>
      <c r="C15" s="578" t="s">
        <v>195</v>
      </c>
      <c r="D15" s="182" t="s">
        <v>2457</v>
      </c>
      <c r="E15" s="936"/>
      <c r="F15" s="678">
        <v>2160</v>
      </c>
      <c r="G15" s="259"/>
    </row>
    <row r="16" spans="1:7" ht="15.75" x14ac:dyDescent="0.25">
      <c r="A16" s="217">
        <f t="shared" si="0"/>
        <v>12</v>
      </c>
      <c r="B16" s="266" t="s">
        <v>1322</v>
      </c>
      <c r="C16" s="578" t="s">
        <v>196</v>
      </c>
      <c r="D16" s="182" t="s">
        <v>197</v>
      </c>
      <c r="E16" s="936"/>
      <c r="F16" s="678">
        <v>2920</v>
      </c>
      <c r="G16" s="259"/>
    </row>
    <row r="17" spans="1:7" ht="15.75" x14ac:dyDescent="0.25">
      <c r="A17" s="217">
        <f t="shared" si="0"/>
        <v>13</v>
      </c>
      <c r="B17" s="266" t="s">
        <v>1323</v>
      </c>
      <c r="C17" s="578" t="s">
        <v>198</v>
      </c>
      <c r="D17" s="182" t="s">
        <v>2458</v>
      </c>
      <c r="E17" s="936"/>
      <c r="F17" s="678">
        <v>2740</v>
      </c>
      <c r="G17" s="259"/>
    </row>
    <row r="18" spans="1:7" ht="15.75" x14ac:dyDescent="0.25">
      <c r="A18" s="217">
        <f t="shared" si="0"/>
        <v>14</v>
      </c>
      <c r="B18" s="266" t="s">
        <v>1324</v>
      </c>
      <c r="C18" s="578" t="s">
        <v>199</v>
      </c>
      <c r="D18" s="182" t="s">
        <v>200</v>
      </c>
      <c r="E18" s="936"/>
      <c r="F18" s="678">
        <v>2920</v>
      </c>
      <c r="G18" s="259"/>
    </row>
    <row r="19" spans="1:7" ht="15.75" x14ac:dyDescent="0.25">
      <c r="A19" s="218">
        <f t="shared" si="0"/>
        <v>15</v>
      </c>
      <c r="B19" s="266" t="s">
        <v>1325</v>
      </c>
      <c r="C19" s="579" t="s">
        <v>201</v>
      </c>
      <c r="D19" s="183" t="s">
        <v>202</v>
      </c>
      <c r="E19" s="936"/>
      <c r="F19" s="679">
        <v>2160</v>
      </c>
      <c r="G19" s="259"/>
    </row>
    <row r="20" spans="1:7" ht="16.5" thickBot="1" x14ac:dyDescent="0.3">
      <c r="A20" s="263">
        <f t="shared" si="0"/>
        <v>16</v>
      </c>
      <c r="B20" s="270" t="s">
        <v>1326</v>
      </c>
      <c r="C20" s="580" t="s">
        <v>758</v>
      </c>
      <c r="D20" s="264" t="s">
        <v>759</v>
      </c>
      <c r="E20" s="937"/>
      <c r="F20" s="680">
        <v>1405</v>
      </c>
      <c r="G20" s="262"/>
    </row>
    <row r="21" spans="1:7" ht="15.75" x14ac:dyDescent="0.25">
      <c r="A21" s="219">
        <f>A20+1</f>
        <v>17</v>
      </c>
      <c r="B21" s="265" t="s">
        <v>1327</v>
      </c>
      <c r="C21" s="581" t="s">
        <v>236</v>
      </c>
      <c r="D21" s="220" t="s">
        <v>1465</v>
      </c>
      <c r="E21" s="941" t="s">
        <v>238</v>
      </c>
      <c r="F21" s="681">
        <v>1605</v>
      </c>
      <c r="G21" s="258"/>
    </row>
    <row r="22" spans="1:7" ht="16.5" thickBot="1" x14ac:dyDescent="0.3">
      <c r="A22" s="568">
        <f t="shared" si="0"/>
        <v>18</v>
      </c>
      <c r="B22" s="569" t="s">
        <v>1328</v>
      </c>
      <c r="C22" s="582" t="s">
        <v>237</v>
      </c>
      <c r="D22" s="570" t="s">
        <v>1466</v>
      </c>
      <c r="E22" s="942"/>
      <c r="F22" s="682">
        <v>1605</v>
      </c>
      <c r="G22" s="268"/>
    </row>
    <row r="23" spans="1:7" s="479" customFormat="1" ht="31.5" customHeight="1" x14ac:dyDescent="0.25">
      <c r="A23" s="286">
        <f t="shared" si="0"/>
        <v>19</v>
      </c>
      <c r="B23" s="571" t="s">
        <v>2393</v>
      </c>
      <c r="C23" s="602" t="s">
        <v>2394</v>
      </c>
      <c r="D23" s="565" t="s">
        <v>2395</v>
      </c>
      <c r="E23" s="944" t="s">
        <v>2405</v>
      </c>
      <c r="F23" s="683">
        <v>4050</v>
      </c>
      <c r="G23" s="258"/>
    </row>
    <row r="24" spans="1:7" s="479" customFormat="1" ht="15.75" x14ac:dyDescent="0.25">
      <c r="A24" s="288">
        <f t="shared" si="0"/>
        <v>20</v>
      </c>
      <c r="B24" s="572" t="s">
        <v>2396</v>
      </c>
      <c r="C24" s="660" t="s">
        <v>2397</v>
      </c>
      <c r="D24" s="659" t="s">
        <v>2398</v>
      </c>
      <c r="E24" s="945"/>
      <c r="F24" s="684">
        <v>4050</v>
      </c>
      <c r="G24" s="259"/>
    </row>
    <row r="25" spans="1:7" s="479" customFormat="1" ht="15.75" x14ac:dyDescent="0.25">
      <c r="A25" s="288">
        <f t="shared" si="0"/>
        <v>21</v>
      </c>
      <c r="B25" s="572" t="s">
        <v>2399</v>
      </c>
      <c r="C25" s="660" t="s">
        <v>2400</v>
      </c>
      <c r="D25" s="659" t="s">
        <v>2398</v>
      </c>
      <c r="E25" s="945"/>
      <c r="F25" s="684">
        <v>4050</v>
      </c>
      <c r="G25" s="259"/>
    </row>
    <row r="26" spans="1:7" s="479" customFormat="1" ht="15.75" x14ac:dyDescent="0.25">
      <c r="A26" s="288">
        <f t="shared" si="0"/>
        <v>22</v>
      </c>
      <c r="B26" s="572" t="s">
        <v>2401</v>
      </c>
      <c r="C26" s="660" t="s">
        <v>2402</v>
      </c>
      <c r="D26" s="659" t="s">
        <v>2398</v>
      </c>
      <c r="E26" s="945"/>
      <c r="F26" s="684">
        <v>4050</v>
      </c>
      <c r="G26" s="259"/>
    </row>
    <row r="27" spans="1:7" s="479" customFormat="1" ht="15.75" x14ac:dyDescent="0.25">
      <c r="A27" s="288">
        <f t="shared" si="0"/>
        <v>23</v>
      </c>
      <c r="B27" s="572" t="s">
        <v>2403</v>
      </c>
      <c r="C27" s="660" t="s">
        <v>2404</v>
      </c>
      <c r="D27" s="659" t="s">
        <v>2398</v>
      </c>
      <c r="E27" s="945"/>
      <c r="F27" s="684">
        <v>4050</v>
      </c>
      <c r="G27" s="259"/>
    </row>
    <row r="28" spans="1:7" ht="16.5" customHeight="1" thickBot="1" x14ac:dyDescent="0.3">
      <c r="A28" s="289">
        <f>A27+1</f>
        <v>24</v>
      </c>
      <c r="B28" s="661" t="s">
        <v>2613</v>
      </c>
      <c r="C28" s="662" t="s">
        <v>2614</v>
      </c>
      <c r="D28" s="567" t="s">
        <v>2398</v>
      </c>
      <c r="E28" s="946"/>
      <c r="F28" s="685">
        <v>4050</v>
      </c>
      <c r="G28" s="262"/>
    </row>
    <row r="29" spans="1:7" ht="15.75" x14ac:dyDescent="0.25">
      <c r="A29" s="604">
        <f t="shared" ref="A29:A41" si="1">A28+1</f>
        <v>25</v>
      </c>
      <c r="B29" s="663" t="s">
        <v>1329</v>
      </c>
      <c r="C29" s="664" t="s">
        <v>807</v>
      </c>
      <c r="D29" s="665" t="s">
        <v>1467</v>
      </c>
      <c r="E29" s="947" t="s">
        <v>238</v>
      </c>
      <c r="F29" s="759">
        <v>4050</v>
      </c>
      <c r="G29" s="760"/>
    </row>
    <row r="30" spans="1:7" ht="15.75" x14ac:dyDescent="0.25">
      <c r="A30" s="604">
        <f t="shared" si="1"/>
        <v>26</v>
      </c>
      <c r="B30" s="267" t="s">
        <v>1330</v>
      </c>
      <c r="C30" s="666" t="s">
        <v>808</v>
      </c>
      <c r="D30" s="605" t="s">
        <v>1468</v>
      </c>
      <c r="E30" s="948"/>
      <c r="F30" s="723">
        <v>4050</v>
      </c>
      <c r="G30" s="761"/>
    </row>
    <row r="31" spans="1:7" ht="15.75" x14ac:dyDescent="0.25">
      <c r="A31" s="604">
        <f t="shared" si="1"/>
        <v>27</v>
      </c>
      <c r="B31" s="267" t="s">
        <v>1331</v>
      </c>
      <c r="C31" s="666" t="s">
        <v>809</v>
      </c>
      <c r="D31" s="605" t="s">
        <v>1469</v>
      </c>
      <c r="E31" s="948"/>
      <c r="F31" s="723">
        <v>4050</v>
      </c>
      <c r="G31" s="761"/>
    </row>
    <row r="32" spans="1:7" ht="15.75" x14ac:dyDescent="0.25">
      <c r="A32" s="604">
        <f t="shared" si="1"/>
        <v>28</v>
      </c>
      <c r="B32" s="267" t="s">
        <v>1332</v>
      </c>
      <c r="C32" s="666" t="s">
        <v>244</v>
      </c>
      <c r="D32" s="605" t="s">
        <v>1470</v>
      </c>
      <c r="E32" s="948"/>
      <c r="F32" s="723">
        <v>3315</v>
      </c>
      <c r="G32" s="761"/>
    </row>
    <row r="33" spans="1:7" ht="15.75" x14ac:dyDescent="0.25">
      <c r="A33" s="604">
        <f t="shared" si="1"/>
        <v>29</v>
      </c>
      <c r="B33" s="267" t="s">
        <v>1333</v>
      </c>
      <c r="C33" s="666" t="s">
        <v>245</v>
      </c>
      <c r="D33" s="605" t="s">
        <v>1471</v>
      </c>
      <c r="E33" s="948"/>
      <c r="F33" s="723">
        <v>4050</v>
      </c>
      <c r="G33" s="761"/>
    </row>
    <row r="34" spans="1:7" ht="15.75" x14ac:dyDescent="0.25">
      <c r="A34" s="604">
        <f t="shared" si="1"/>
        <v>30</v>
      </c>
      <c r="B34" s="267" t="s">
        <v>1334</v>
      </c>
      <c r="C34" s="666" t="s">
        <v>246</v>
      </c>
      <c r="D34" s="605" t="s">
        <v>1472</v>
      </c>
      <c r="E34" s="948"/>
      <c r="F34" s="723">
        <v>4050</v>
      </c>
      <c r="G34" s="761"/>
    </row>
    <row r="35" spans="1:7" s="17" customFormat="1" ht="15.75" x14ac:dyDescent="0.25">
      <c r="A35" s="604">
        <f t="shared" si="1"/>
        <v>31</v>
      </c>
      <c r="B35" s="267" t="s">
        <v>2406</v>
      </c>
      <c r="C35" s="666" t="s">
        <v>2407</v>
      </c>
      <c r="D35" s="606" t="s">
        <v>2408</v>
      </c>
      <c r="E35" s="948"/>
      <c r="F35" s="723">
        <v>4050</v>
      </c>
      <c r="G35" s="761"/>
    </row>
    <row r="36" spans="1:7" ht="15.75" x14ac:dyDescent="0.25">
      <c r="A36" s="607">
        <f t="shared" si="1"/>
        <v>32</v>
      </c>
      <c r="B36" s="267" t="s">
        <v>1335</v>
      </c>
      <c r="C36" s="666" t="s">
        <v>247</v>
      </c>
      <c r="D36" s="605" t="s">
        <v>1473</v>
      </c>
      <c r="E36" s="948"/>
      <c r="F36" s="723">
        <v>3315</v>
      </c>
      <c r="G36" s="761"/>
    </row>
    <row r="37" spans="1:7" ht="15.75" x14ac:dyDescent="0.25">
      <c r="A37" s="607">
        <f t="shared" si="1"/>
        <v>33</v>
      </c>
      <c r="B37" s="267" t="s">
        <v>1336</v>
      </c>
      <c r="C37" s="666" t="s">
        <v>810</v>
      </c>
      <c r="D37" s="606" t="s">
        <v>2409</v>
      </c>
      <c r="E37" s="948"/>
      <c r="F37" s="723">
        <v>4050</v>
      </c>
      <c r="G37" s="761"/>
    </row>
    <row r="38" spans="1:7" s="479" customFormat="1" ht="15.75" x14ac:dyDescent="0.25">
      <c r="A38" s="607">
        <f t="shared" si="1"/>
        <v>34</v>
      </c>
      <c r="B38" s="267" t="s">
        <v>2410</v>
      </c>
      <c r="C38" s="666" t="s">
        <v>2411</v>
      </c>
      <c r="D38" s="606" t="s">
        <v>2408</v>
      </c>
      <c r="E38" s="948"/>
      <c r="F38" s="723">
        <v>4050</v>
      </c>
      <c r="G38" s="761"/>
    </row>
    <row r="39" spans="1:7" s="479" customFormat="1" ht="15.75" x14ac:dyDescent="0.25">
      <c r="A39" s="607">
        <f t="shared" si="1"/>
        <v>35</v>
      </c>
      <c r="B39" s="267" t="s">
        <v>2412</v>
      </c>
      <c r="C39" s="666" t="s">
        <v>2413</v>
      </c>
      <c r="D39" s="606" t="s">
        <v>2408</v>
      </c>
      <c r="E39" s="948"/>
      <c r="F39" s="723">
        <v>4050</v>
      </c>
      <c r="G39" s="761"/>
    </row>
    <row r="40" spans="1:7" s="479" customFormat="1" ht="15.75" x14ac:dyDescent="0.25">
      <c r="A40" s="607">
        <f t="shared" si="1"/>
        <v>36</v>
      </c>
      <c r="B40" s="267" t="s">
        <v>1337</v>
      </c>
      <c r="C40" s="666" t="s">
        <v>248</v>
      </c>
      <c r="D40" s="605" t="s">
        <v>2414</v>
      </c>
      <c r="E40" s="948"/>
      <c r="F40" s="723">
        <v>3315</v>
      </c>
      <c r="G40" s="761"/>
    </row>
    <row r="41" spans="1:7" ht="16.5" thickBot="1" x14ac:dyDescent="0.3">
      <c r="A41" s="607">
        <f t="shared" si="1"/>
        <v>37</v>
      </c>
      <c r="B41" s="271" t="s">
        <v>1338</v>
      </c>
      <c r="C41" s="667" t="s">
        <v>249</v>
      </c>
      <c r="D41" s="608" t="s">
        <v>2610</v>
      </c>
      <c r="E41" s="949"/>
      <c r="F41" s="723">
        <v>4050</v>
      </c>
      <c r="G41" s="762"/>
    </row>
    <row r="42" spans="1:7" ht="15.75" x14ac:dyDescent="0.25">
      <c r="A42" s="222">
        <f>A41+1</f>
        <v>38</v>
      </c>
      <c r="B42" s="272" t="s">
        <v>1339</v>
      </c>
      <c r="C42" s="583" t="s">
        <v>239</v>
      </c>
      <c r="D42" s="223" t="s">
        <v>1474</v>
      </c>
      <c r="E42" s="955" t="s">
        <v>241</v>
      </c>
      <c r="F42" s="724">
        <v>1120</v>
      </c>
      <c r="G42" s="760"/>
    </row>
    <row r="43" spans="1:7" ht="16.5" thickBot="1" x14ac:dyDescent="0.3">
      <c r="A43" s="224">
        <f t="shared" si="0"/>
        <v>39</v>
      </c>
      <c r="B43" s="273" t="s">
        <v>1340</v>
      </c>
      <c r="C43" s="584" t="s">
        <v>240</v>
      </c>
      <c r="D43" s="225" t="s">
        <v>1475</v>
      </c>
      <c r="E43" s="956"/>
      <c r="F43" s="725">
        <v>1315</v>
      </c>
      <c r="G43" s="762"/>
    </row>
    <row r="44" spans="1:7" ht="16.5" thickBot="1" x14ac:dyDescent="0.3">
      <c r="A44" s="226">
        <f>A43+1</f>
        <v>40</v>
      </c>
      <c r="B44" s="261" t="s">
        <v>1341</v>
      </c>
      <c r="C44" s="585" t="s">
        <v>242</v>
      </c>
      <c r="D44" s="227" t="s">
        <v>1476</v>
      </c>
      <c r="E44" s="563" t="s">
        <v>243</v>
      </c>
      <c r="F44" s="726">
        <v>3315</v>
      </c>
      <c r="G44" s="763"/>
    </row>
    <row r="45" spans="1:7" ht="15.75" x14ac:dyDescent="0.25">
      <c r="A45" s="275">
        <f>A44+1</f>
        <v>41</v>
      </c>
      <c r="B45" s="276" t="s">
        <v>1342</v>
      </c>
      <c r="C45" s="586" t="s">
        <v>184</v>
      </c>
      <c r="D45" s="277" t="s">
        <v>1477</v>
      </c>
      <c r="E45" s="950" t="s">
        <v>250</v>
      </c>
      <c r="F45" s="727">
        <v>885</v>
      </c>
      <c r="G45" s="760"/>
    </row>
    <row r="46" spans="1:7" ht="15.75" x14ac:dyDescent="0.25">
      <c r="A46" s="228">
        <f>A45+1</f>
        <v>42</v>
      </c>
      <c r="B46" s="274" t="s">
        <v>857</v>
      </c>
      <c r="C46" s="587" t="s">
        <v>185</v>
      </c>
      <c r="D46" s="229" t="s">
        <v>1478</v>
      </c>
      <c r="E46" s="951"/>
      <c r="F46" s="728">
        <v>885</v>
      </c>
      <c r="G46" s="761"/>
    </row>
    <row r="47" spans="1:7" ht="15.75" x14ac:dyDescent="0.25">
      <c r="A47" s="228">
        <f t="shared" si="0"/>
        <v>43</v>
      </c>
      <c r="B47" s="274" t="s">
        <v>820</v>
      </c>
      <c r="C47" s="587" t="s">
        <v>251</v>
      </c>
      <c r="D47" s="229" t="s">
        <v>1479</v>
      </c>
      <c r="E47" s="951"/>
      <c r="F47" s="728">
        <v>595</v>
      </c>
      <c r="G47" s="761"/>
    </row>
    <row r="48" spans="1:7" ht="15.75" x14ac:dyDescent="0.25">
      <c r="A48" s="228">
        <f t="shared" si="0"/>
        <v>44</v>
      </c>
      <c r="B48" s="274" t="s">
        <v>1343</v>
      </c>
      <c r="C48" s="587" t="s">
        <v>186</v>
      </c>
      <c r="D48" s="229" t="s">
        <v>1480</v>
      </c>
      <c r="E48" s="951"/>
      <c r="F48" s="728">
        <v>595</v>
      </c>
      <c r="G48" s="761"/>
    </row>
    <row r="49" spans="1:7" ht="15.75" x14ac:dyDescent="0.25">
      <c r="A49" s="228">
        <f t="shared" si="0"/>
        <v>45</v>
      </c>
      <c r="B49" s="274" t="s">
        <v>1344</v>
      </c>
      <c r="C49" s="587" t="s">
        <v>252</v>
      </c>
      <c r="D49" s="229" t="s">
        <v>1481</v>
      </c>
      <c r="E49" s="951"/>
      <c r="F49" s="728">
        <v>595</v>
      </c>
      <c r="G49" s="761"/>
    </row>
    <row r="50" spans="1:7" ht="15.75" x14ac:dyDescent="0.25">
      <c r="A50" s="610">
        <f t="shared" si="0"/>
        <v>46</v>
      </c>
      <c r="B50" s="274" t="s">
        <v>1345</v>
      </c>
      <c r="C50" s="611" t="s">
        <v>253</v>
      </c>
      <c r="D50" s="612" t="s">
        <v>1482</v>
      </c>
      <c r="E50" s="951"/>
      <c r="F50" s="729">
        <v>885</v>
      </c>
      <c r="G50" s="761"/>
    </row>
    <row r="51" spans="1:7" s="479" customFormat="1" ht="15.75" x14ac:dyDescent="0.25">
      <c r="A51" s="228">
        <f t="shared" si="0"/>
        <v>47</v>
      </c>
      <c r="B51" s="613" t="s">
        <v>1346</v>
      </c>
      <c r="C51" s="587" t="s">
        <v>187</v>
      </c>
      <c r="D51" s="229" t="s">
        <v>1483</v>
      </c>
      <c r="E51" s="951"/>
      <c r="F51" s="728">
        <v>595</v>
      </c>
      <c r="G51" s="761"/>
    </row>
    <row r="52" spans="1:7" ht="16.5" thickBot="1" x14ac:dyDescent="0.3">
      <c r="A52" s="609">
        <f t="shared" si="0"/>
        <v>48</v>
      </c>
      <c r="B52" s="668" t="s">
        <v>2415</v>
      </c>
      <c r="C52" s="669" t="s">
        <v>188</v>
      </c>
      <c r="D52" s="670" t="s">
        <v>1542</v>
      </c>
      <c r="E52" s="952"/>
      <c r="F52" s="730">
        <v>795</v>
      </c>
      <c r="G52" s="762"/>
    </row>
    <row r="53" spans="1:7" ht="16.5" thickBot="1" x14ac:dyDescent="0.3">
      <c r="A53" s="278">
        <f>A52+1</f>
        <v>49</v>
      </c>
      <c r="B53" s="671" t="s">
        <v>1347</v>
      </c>
      <c r="C53" s="672" t="s">
        <v>254</v>
      </c>
      <c r="D53" s="673" t="s">
        <v>1484</v>
      </c>
      <c r="E53" s="310" t="s">
        <v>815</v>
      </c>
      <c r="F53" s="731">
        <v>3315</v>
      </c>
      <c r="G53" s="763"/>
    </row>
    <row r="54" spans="1:7" ht="16.5" thickBot="1" x14ac:dyDescent="0.3">
      <c r="A54" s="230">
        <f t="shared" si="0"/>
        <v>50</v>
      </c>
      <c r="B54" s="279" t="s">
        <v>1348</v>
      </c>
      <c r="C54" s="588" t="s">
        <v>255</v>
      </c>
      <c r="D54" s="231" t="s">
        <v>1485</v>
      </c>
      <c r="E54" s="311" t="s">
        <v>256</v>
      </c>
      <c r="F54" s="732">
        <v>2235</v>
      </c>
      <c r="G54" s="763"/>
    </row>
    <row r="55" spans="1:7" ht="15.75" x14ac:dyDescent="0.25">
      <c r="A55" s="219">
        <f t="shared" si="0"/>
        <v>51</v>
      </c>
      <c r="B55" s="281" t="s">
        <v>1349</v>
      </c>
      <c r="C55" s="581" t="s">
        <v>210</v>
      </c>
      <c r="D55" s="282" t="s">
        <v>1486</v>
      </c>
      <c r="E55" s="941" t="s">
        <v>817</v>
      </c>
      <c r="F55" s="733">
        <v>3315</v>
      </c>
      <c r="G55" s="760"/>
    </row>
    <row r="56" spans="1:7" ht="15.75" x14ac:dyDescent="0.25">
      <c r="A56" s="232">
        <f t="shared" si="0"/>
        <v>52</v>
      </c>
      <c r="B56" s="280" t="s">
        <v>1350</v>
      </c>
      <c r="C56" s="589" t="s">
        <v>257</v>
      </c>
      <c r="D56" s="233" t="s">
        <v>1487</v>
      </c>
      <c r="E56" s="942"/>
      <c r="F56" s="734">
        <v>3315</v>
      </c>
      <c r="G56" s="761"/>
    </row>
    <row r="57" spans="1:7" s="17" customFormat="1" ht="16.5" thickBot="1" x14ac:dyDescent="0.3">
      <c r="A57" s="221">
        <f t="shared" si="0"/>
        <v>53</v>
      </c>
      <c r="B57" s="283" t="s">
        <v>1351</v>
      </c>
      <c r="C57" s="590" t="s">
        <v>258</v>
      </c>
      <c r="D57" s="284" t="s">
        <v>1488</v>
      </c>
      <c r="E57" s="943"/>
      <c r="F57" s="735">
        <v>3315</v>
      </c>
      <c r="G57" s="762"/>
    </row>
    <row r="58" spans="1:7" s="17" customFormat="1" ht="15.75" x14ac:dyDescent="0.25">
      <c r="A58" s="614">
        <f>A57+1</f>
        <v>54</v>
      </c>
      <c r="B58" s="615" t="s">
        <v>1352</v>
      </c>
      <c r="C58" s="616" t="s">
        <v>2416</v>
      </c>
      <c r="D58" s="617" t="s">
        <v>2417</v>
      </c>
      <c r="E58" s="953" t="s">
        <v>279</v>
      </c>
      <c r="F58" s="736">
        <v>2935</v>
      </c>
      <c r="G58" s="760"/>
    </row>
    <row r="59" spans="1:7" ht="15.75" x14ac:dyDescent="0.25">
      <c r="A59" s="618">
        <f>A58+1</f>
        <v>55</v>
      </c>
      <c r="B59" s="619" t="s">
        <v>1354</v>
      </c>
      <c r="C59" s="620" t="s">
        <v>2747</v>
      </c>
      <c r="D59" s="621" t="s">
        <v>2417</v>
      </c>
      <c r="E59" s="954"/>
      <c r="F59" s="737">
        <v>2935</v>
      </c>
      <c r="G59" s="761"/>
    </row>
    <row r="60" spans="1:7" ht="15.75" x14ac:dyDescent="0.25">
      <c r="A60" s="618">
        <f t="shared" ref="A60:A86" si="2">A59+1</f>
        <v>56</v>
      </c>
      <c r="B60" s="619" t="s">
        <v>1355</v>
      </c>
      <c r="C60" s="620" t="s">
        <v>259</v>
      </c>
      <c r="D60" s="621" t="s">
        <v>2748</v>
      </c>
      <c r="E60" s="954"/>
      <c r="F60" s="737">
        <v>2935</v>
      </c>
      <c r="G60" s="761"/>
    </row>
    <row r="61" spans="1:7" ht="15.75" x14ac:dyDescent="0.25">
      <c r="A61" s="618">
        <f t="shared" si="2"/>
        <v>57</v>
      </c>
      <c r="B61" s="619" t="s">
        <v>1357</v>
      </c>
      <c r="C61" s="620" t="s">
        <v>260</v>
      </c>
      <c r="D61" s="622" t="s">
        <v>2749</v>
      </c>
      <c r="E61" s="954"/>
      <c r="F61" s="737">
        <v>2935</v>
      </c>
      <c r="G61" s="761"/>
    </row>
    <row r="62" spans="1:7" ht="15.75" x14ac:dyDescent="0.25">
      <c r="A62" s="618">
        <f t="shared" si="2"/>
        <v>58</v>
      </c>
      <c r="B62" s="619" t="s">
        <v>1359</v>
      </c>
      <c r="C62" s="620" t="s">
        <v>261</v>
      </c>
      <c r="D62" s="622" t="s">
        <v>2750</v>
      </c>
      <c r="E62" s="954"/>
      <c r="F62" s="737">
        <v>2935</v>
      </c>
      <c r="G62" s="761"/>
    </row>
    <row r="63" spans="1:7" ht="15.75" x14ac:dyDescent="0.25">
      <c r="A63" s="618">
        <f t="shared" si="2"/>
        <v>59</v>
      </c>
      <c r="B63" s="619" t="s">
        <v>1353</v>
      </c>
      <c r="C63" s="620" t="s">
        <v>2418</v>
      </c>
      <c r="D63" s="622" t="s">
        <v>2751</v>
      </c>
      <c r="E63" s="954"/>
      <c r="F63" s="737">
        <v>2935</v>
      </c>
      <c r="G63" s="761"/>
    </row>
    <row r="64" spans="1:7" ht="15.75" x14ac:dyDescent="0.25">
      <c r="A64" s="618">
        <f t="shared" si="2"/>
        <v>60</v>
      </c>
      <c r="B64" s="619" t="s">
        <v>843</v>
      </c>
      <c r="C64" s="620" t="s">
        <v>262</v>
      </c>
      <c r="D64" s="622" t="s">
        <v>2752</v>
      </c>
      <c r="E64" s="954"/>
      <c r="F64" s="737">
        <v>2935</v>
      </c>
      <c r="G64" s="761"/>
    </row>
    <row r="65" spans="1:7" ht="15.75" x14ac:dyDescent="0.25">
      <c r="A65" s="618">
        <f t="shared" si="2"/>
        <v>61</v>
      </c>
      <c r="B65" s="619" t="s">
        <v>1360</v>
      </c>
      <c r="C65" s="620" t="s">
        <v>263</v>
      </c>
      <c r="D65" s="621" t="s">
        <v>2753</v>
      </c>
      <c r="E65" s="954"/>
      <c r="F65" s="737">
        <v>2935</v>
      </c>
      <c r="G65" s="761"/>
    </row>
    <row r="66" spans="1:7" s="17" customFormat="1" ht="15.75" x14ac:dyDescent="0.25">
      <c r="A66" s="618">
        <f t="shared" si="2"/>
        <v>62</v>
      </c>
      <c r="B66" s="619" t="s">
        <v>1361</v>
      </c>
      <c r="C66" s="620" t="s">
        <v>264</v>
      </c>
      <c r="D66" s="622" t="s">
        <v>2754</v>
      </c>
      <c r="E66" s="954"/>
      <c r="F66" s="737">
        <v>2935</v>
      </c>
      <c r="G66" s="761"/>
    </row>
    <row r="67" spans="1:7" ht="15.75" x14ac:dyDescent="0.25">
      <c r="A67" s="618">
        <f t="shared" si="2"/>
        <v>63</v>
      </c>
      <c r="B67" s="619" t="s">
        <v>1356</v>
      </c>
      <c r="C67" s="620" t="s">
        <v>2419</v>
      </c>
      <c r="D67" s="621" t="s">
        <v>2417</v>
      </c>
      <c r="E67" s="954"/>
      <c r="F67" s="737">
        <v>2935</v>
      </c>
      <c r="G67" s="761"/>
    </row>
    <row r="68" spans="1:7" ht="15.75" x14ac:dyDescent="0.25">
      <c r="A68" s="618">
        <f t="shared" si="2"/>
        <v>64</v>
      </c>
      <c r="B68" s="619" t="s">
        <v>1362</v>
      </c>
      <c r="C68" s="620" t="s">
        <v>265</v>
      </c>
      <c r="D68" s="622" t="s">
        <v>2755</v>
      </c>
      <c r="E68" s="954"/>
      <c r="F68" s="737">
        <v>2235</v>
      </c>
      <c r="G68" s="761"/>
    </row>
    <row r="69" spans="1:7" ht="15.75" x14ac:dyDescent="0.25">
      <c r="A69" s="618">
        <f t="shared" si="2"/>
        <v>65</v>
      </c>
      <c r="B69" s="619" t="s">
        <v>1363</v>
      </c>
      <c r="C69" s="620" t="s">
        <v>266</v>
      </c>
      <c r="D69" s="621" t="s">
        <v>2756</v>
      </c>
      <c r="E69" s="954"/>
      <c r="F69" s="737">
        <v>2235</v>
      </c>
      <c r="G69" s="761"/>
    </row>
    <row r="70" spans="1:7" ht="15.75" x14ac:dyDescent="0.25">
      <c r="A70" s="618">
        <f t="shared" si="2"/>
        <v>66</v>
      </c>
      <c r="B70" s="619" t="s">
        <v>1364</v>
      </c>
      <c r="C70" s="620" t="s">
        <v>267</v>
      </c>
      <c r="D70" s="622" t="s">
        <v>2757</v>
      </c>
      <c r="E70" s="954"/>
      <c r="F70" s="737">
        <v>2235</v>
      </c>
      <c r="G70" s="761"/>
    </row>
    <row r="71" spans="1:7" ht="15.75" x14ac:dyDescent="0.25">
      <c r="A71" s="618">
        <f t="shared" si="2"/>
        <v>67</v>
      </c>
      <c r="B71" s="619" t="s">
        <v>1365</v>
      </c>
      <c r="C71" s="620" t="s">
        <v>268</v>
      </c>
      <c r="D71" s="622" t="s">
        <v>2758</v>
      </c>
      <c r="E71" s="954"/>
      <c r="F71" s="737">
        <v>2935</v>
      </c>
      <c r="G71" s="761"/>
    </row>
    <row r="72" spans="1:7" ht="15.75" x14ac:dyDescent="0.25">
      <c r="A72" s="618">
        <f t="shared" si="2"/>
        <v>68</v>
      </c>
      <c r="B72" s="619" t="s">
        <v>1366</v>
      </c>
      <c r="C72" s="620" t="s">
        <v>269</v>
      </c>
      <c r="D72" s="622" t="s">
        <v>2759</v>
      </c>
      <c r="E72" s="954"/>
      <c r="F72" s="737">
        <v>2235</v>
      </c>
      <c r="G72" s="761"/>
    </row>
    <row r="73" spans="1:7" ht="15.75" x14ac:dyDescent="0.25">
      <c r="A73" s="618">
        <f t="shared" si="2"/>
        <v>69</v>
      </c>
      <c r="B73" s="619" t="s">
        <v>1367</v>
      </c>
      <c r="C73" s="620" t="s">
        <v>2420</v>
      </c>
      <c r="D73" s="622" t="s">
        <v>2417</v>
      </c>
      <c r="E73" s="954"/>
      <c r="F73" s="737">
        <v>2935</v>
      </c>
      <c r="G73" s="761"/>
    </row>
    <row r="74" spans="1:7" ht="15.75" x14ac:dyDescent="0.25">
      <c r="A74" s="618">
        <f t="shared" si="2"/>
        <v>70</v>
      </c>
      <c r="B74" s="619" t="s">
        <v>1368</v>
      </c>
      <c r="C74" s="620" t="s">
        <v>270</v>
      </c>
      <c r="D74" s="621" t="s">
        <v>2760</v>
      </c>
      <c r="E74" s="954"/>
      <c r="F74" s="737">
        <v>2935</v>
      </c>
      <c r="G74" s="761"/>
    </row>
    <row r="75" spans="1:7" ht="15.75" x14ac:dyDescent="0.25">
      <c r="A75" s="618">
        <f t="shared" si="2"/>
        <v>71</v>
      </c>
      <c r="B75" s="619" t="s">
        <v>1369</v>
      </c>
      <c r="C75" s="620" t="s">
        <v>271</v>
      </c>
      <c r="D75" s="622" t="s">
        <v>2761</v>
      </c>
      <c r="E75" s="954"/>
      <c r="F75" s="737">
        <v>2235</v>
      </c>
      <c r="G75" s="761"/>
    </row>
    <row r="76" spans="1:7" ht="15.75" x14ac:dyDescent="0.25">
      <c r="A76" s="618">
        <f t="shared" si="2"/>
        <v>72</v>
      </c>
      <c r="B76" s="619" t="s">
        <v>1370</v>
      </c>
      <c r="C76" s="620" t="s">
        <v>272</v>
      </c>
      <c r="D76" s="622" t="s">
        <v>2762</v>
      </c>
      <c r="E76" s="954"/>
      <c r="F76" s="737">
        <v>2935</v>
      </c>
      <c r="G76" s="761"/>
    </row>
    <row r="77" spans="1:7" s="18" customFormat="1" ht="16.5" thickBot="1" x14ac:dyDescent="0.3">
      <c r="A77" s="618">
        <f t="shared" si="2"/>
        <v>73</v>
      </c>
      <c r="B77" s="623" t="s">
        <v>1377</v>
      </c>
      <c r="C77" s="624" t="s">
        <v>2421</v>
      </c>
      <c r="D77" s="722" t="s">
        <v>2763</v>
      </c>
      <c r="E77" s="954"/>
      <c r="F77" s="738">
        <v>2235</v>
      </c>
      <c r="G77" s="762"/>
    </row>
    <row r="78" spans="1:7" ht="15.75" customHeight="1" x14ac:dyDescent="0.25">
      <c r="A78" s="625">
        <f>A77+1</f>
        <v>74</v>
      </c>
      <c r="B78" s="626" t="s">
        <v>1371</v>
      </c>
      <c r="C78" s="627" t="s">
        <v>273</v>
      </c>
      <c r="D78" s="628" t="s">
        <v>2422</v>
      </c>
      <c r="E78" s="944" t="s">
        <v>2430</v>
      </c>
      <c r="F78" s="739">
        <v>2790</v>
      </c>
      <c r="G78" s="760"/>
    </row>
    <row r="79" spans="1:7" ht="31.5" x14ac:dyDescent="0.25">
      <c r="A79" s="629">
        <f t="shared" si="2"/>
        <v>75</v>
      </c>
      <c r="B79" s="285" t="s">
        <v>1372</v>
      </c>
      <c r="C79" s="630" t="s">
        <v>274</v>
      </c>
      <c r="D79" s="631" t="s">
        <v>2423</v>
      </c>
      <c r="E79" s="945"/>
      <c r="F79" s="740">
        <v>2790</v>
      </c>
      <c r="G79" s="761"/>
    </row>
    <row r="80" spans="1:7" ht="31.5" x14ac:dyDescent="0.25">
      <c r="A80" s="629">
        <f t="shared" si="2"/>
        <v>76</v>
      </c>
      <c r="B80" s="285" t="s">
        <v>1358</v>
      </c>
      <c r="C80" s="630" t="s">
        <v>2424</v>
      </c>
      <c r="D80" s="631" t="s">
        <v>2425</v>
      </c>
      <c r="E80" s="945"/>
      <c r="F80" s="740">
        <v>2790</v>
      </c>
      <c r="G80" s="761"/>
    </row>
    <row r="81" spans="1:7" ht="15.75" x14ac:dyDescent="0.25">
      <c r="A81" s="629">
        <f t="shared" si="2"/>
        <v>77</v>
      </c>
      <c r="B81" s="285" t="s">
        <v>1373</v>
      </c>
      <c r="C81" s="630" t="s">
        <v>275</v>
      </c>
      <c r="D81" s="631" t="s">
        <v>2426</v>
      </c>
      <c r="E81" s="945"/>
      <c r="F81" s="740">
        <v>2790</v>
      </c>
      <c r="G81" s="761"/>
    </row>
    <row r="82" spans="1:7" ht="15.75" x14ac:dyDescent="0.25">
      <c r="A82" s="629">
        <f t="shared" si="2"/>
        <v>78</v>
      </c>
      <c r="B82" s="285" t="s">
        <v>1374</v>
      </c>
      <c r="C82" s="630" t="s">
        <v>276</v>
      </c>
      <c r="D82" s="631" t="s">
        <v>2427</v>
      </c>
      <c r="E82" s="945"/>
      <c r="F82" s="740">
        <v>2790</v>
      </c>
      <c r="G82" s="761"/>
    </row>
    <row r="83" spans="1:7" ht="15.75" x14ac:dyDescent="0.25">
      <c r="A83" s="629">
        <f t="shared" si="2"/>
        <v>79</v>
      </c>
      <c r="B83" s="285" t="s">
        <v>2615</v>
      </c>
      <c r="C83" s="630" t="s">
        <v>2444</v>
      </c>
      <c r="D83" s="631" t="s">
        <v>2611</v>
      </c>
      <c r="E83" s="945"/>
      <c r="F83" s="740">
        <v>2790</v>
      </c>
      <c r="G83" s="761"/>
    </row>
    <row r="84" spans="1:7" ht="15.75" x14ac:dyDescent="0.25">
      <c r="A84" s="629">
        <f t="shared" si="2"/>
        <v>80</v>
      </c>
      <c r="B84" s="285" t="s">
        <v>1353</v>
      </c>
      <c r="C84" s="630" t="s">
        <v>2616</v>
      </c>
      <c r="D84" s="631" t="s">
        <v>2612</v>
      </c>
      <c r="E84" s="945"/>
      <c r="F84" s="740">
        <v>2790</v>
      </c>
      <c r="G84" s="761"/>
    </row>
    <row r="85" spans="1:7" s="17" customFormat="1" ht="15.75" customHeight="1" x14ac:dyDescent="0.25">
      <c r="A85" s="629">
        <f t="shared" si="2"/>
        <v>81</v>
      </c>
      <c r="B85" s="285" t="s">
        <v>1375</v>
      </c>
      <c r="C85" s="630" t="s">
        <v>277</v>
      </c>
      <c r="D85" s="631" t="s">
        <v>2428</v>
      </c>
      <c r="E85" s="945"/>
      <c r="F85" s="740">
        <v>2790</v>
      </c>
      <c r="G85" s="761"/>
    </row>
    <row r="86" spans="1:7" s="17" customFormat="1" ht="32.25" thickBot="1" x14ac:dyDescent="0.3">
      <c r="A86" s="629">
        <f t="shared" si="2"/>
        <v>82</v>
      </c>
      <c r="B86" s="285" t="s">
        <v>1376</v>
      </c>
      <c r="C86" s="660" t="s">
        <v>278</v>
      </c>
      <c r="D86" s="631" t="s">
        <v>2429</v>
      </c>
      <c r="E86" s="946"/>
      <c r="F86" s="740">
        <v>2790</v>
      </c>
      <c r="G86" s="762"/>
    </row>
    <row r="87" spans="1:7" s="17" customFormat="1" ht="15.75" x14ac:dyDescent="0.25">
      <c r="A87" s="632">
        <f>A86+1</f>
        <v>83</v>
      </c>
      <c r="B87" s="292" t="s">
        <v>1378</v>
      </c>
      <c r="C87" s="633" t="s">
        <v>280</v>
      </c>
      <c r="D87" s="634" t="s">
        <v>1489</v>
      </c>
      <c r="E87" s="970" t="s">
        <v>329</v>
      </c>
      <c r="F87" s="741">
        <v>2790</v>
      </c>
      <c r="G87" s="760"/>
    </row>
    <row r="88" spans="1:7" s="17" customFormat="1" ht="15.75" x14ac:dyDescent="0.25">
      <c r="A88" s="635">
        <f t="shared" ref="A88:A151" si="3">A87+1</f>
        <v>84</v>
      </c>
      <c r="B88" s="291" t="s">
        <v>1379</v>
      </c>
      <c r="C88" s="636" t="s">
        <v>811</v>
      </c>
      <c r="D88" s="637" t="s">
        <v>2431</v>
      </c>
      <c r="E88" s="971"/>
      <c r="F88" s="742">
        <v>2790</v>
      </c>
      <c r="G88" s="761"/>
    </row>
    <row r="89" spans="1:7" s="17" customFormat="1" ht="15.75" x14ac:dyDescent="0.25">
      <c r="A89" s="635">
        <f t="shared" si="3"/>
        <v>85</v>
      </c>
      <c r="B89" s="291" t="s">
        <v>2432</v>
      </c>
      <c r="C89" s="636" t="s">
        <v>2433</v>
      </c>
      <c r="D89" s="637" t="s">
        <v>2417</v>
      </c>
      <c r="E89" s="971"/>
      <c r="F89" s="742">
        <v>2790</v>
      </c>
      <c r="G89" s="761"/>
    </row>
    <row r="90" spans="1:7" s="17" customFormat="1" ht="15.75" x14ac:dyDescent="0.25">
      <c r="A90" s="635">
        <f t="shared" si="3"/>
        <v>86</v>
      </c>
      <c r="B90" s="291" t="s">
        <v>1380</v>
      </c>
      <c r="C90" s="636" t="s">
        <v>813</v>
      </c>
      <c r="D90" s="637" t="s">
        <v>2434</v>
      </c>
      <c r="E90" s="971"/>
      <c r="F90" s="742">
        <v>2790</v>
      </c>
      <c r="G90" s="761"/>
    </row>
    <row r="91" spans="1:7" ht="15.75" x14ac:dyDescent="0.25">
      <c r="A91" s="635">
        <f t="shared" si="3"/>
        <v>87</v>
      </c>
      <c r="B91" s="291" t="s">
        <v>1381</v>
      </c>
      <c r="C91" s="636" t="s">
        <v>814</v>
      </c>
      <c r="D91" s="637" t="s">
        <v>812</v>
      </c>
      <c r="E91" s="971"/>
      <c r="F91" s="742">
        <v>2790</v>
      </c>
      <c r="G91" s="761"/>
    </row>
    <row r="92" spans="1:7" s="19" customFormat="1" ht="15.75" x14ac:dyDescent="0.25">
      <c r="A92" s="635">
        <f t="shared" si="3"/>
        <v>88</v>
      </c>
      <c r="B92" s="291" t="s">
        <v>1385</v>
      </c>
      <c r="C92" s="636" t="s">
        <v>281</v>
      </c>
      <c r="D92" s="637" t="s">
        <v>1490</v>
      </c>
      <c r="E92" s="971"/>
      <c r="F92" s="742">
        <v>2790</v>
      </c>
      <c r="G92" s="761"/>
    </row>
    <row r="93" spans="1:7" ht="15.75" x14ac:dyDescent="0.25">
      <c r="A93" s="635">
        <f t="shared" si="3"/>
        <v>89</v>
      </c>
      <c r="B93" s="291" t="s">
        <v>1386</v>
      </c>
      <c r="C93" s="636" t="s">
        <v>282</v>
      </c>
      <c r="D93" s="637" t="s">
        <v>2435</v>
      </c>
      <c r="E93" s="971"/>
      <c r="F93" s="742">
        <v>2790</v>
      </c>
      <c r="G93" s="761"/>
    </row>
    <row r="94" spans="1:7" s="19" customFormat="1" ht="15.75" x14ac:dyDescent="0.25">
      <c r="A94" s="635">
        <f t="shared" si="3"/>
        <v>90</v>
      </c>
      <c r="B94" s="638" t="s">
        <v>1387</v>
      </c>
      <c r="C94" s="636" t="s">
        <v>283</v>
      </c>
      <c r="D94" s="637" t="s">
        <v>1491</v>
      </c>
      <c r="E94" s="971"/>
      <c r="F94" s="742">
        <v>2790</v>
      </c>
      <c r="G94" s="761"/>
    </row>
    <row r="95" spans="1:7" ht="15.75" x14ac:dyDescent="0.25">
      <c r="A95" s="635">
        <f t="shared" si="3"/>
        <v>91</v>
      </c>
      <c r="B95" s="291" t="s">
        <v>1388</v>
      </c>
      <c r="C95" s="636" t="s">
        <v>204</v>
      </c>
      <c r="D95" s="639" t="s">
        <v>2436</v>
      </c>
      <c r="E95" s="971"/>
      <c r="F95" s="742">
        <v>2790</v>
      </c>
      <c r="G95" s="761"/>
    </row>
    <row r="96" spans="1:7" s="19" customFormat="1" ht="15.75" x14ac:dyDescent="0.25">
      <c r="A96" s="635">
        <f t="shared" si="3"/>
        <v>92</v>
      </c>
      <c r="B96" s="291" t="s">
        <v>1389</v>
      </c>
      <c r="C96" s="636" t="s">
        <v>284</v>
      </c>
      <c r="D96" s="639" t="s">
        <v>1492</v>
      </c>
      <c r="E96" s="971"/>
      <c r="F96" s="742">
        <v>2790</v>
      </c>
      <c r="G96" s="761"/>
    </row>
    <row r="97" spans="1:7" ht="15.75" x14ac:dyDescent="0.25">
      <c r="A97" s="635">
        <f t="shared" si="3"/>
        <v>93</v>
      </c>
      <c r="B97" s="291" t="s">
        <v>1390</v>
      </c>
      <c r="C97" s="636" t="s">
        <v>205</v>
      </c>
      <c r="D97" s="639" t="s">
        <v>2437</v>
      </c>
      <c r="E97" s="971"/>
      <c r="F97" s="742">
        <v>2790</v>
      </c>
      <c r="G97" s="761"/>
    </row>
    <row r="98" spans="1:7" ht="15.75" x14ac:dyDescent="0.25">
      <c r="A98" s="635">
        <f t="shared" si="3"/>
        <v>94</v>
      </c>
      <c r="B98" s="291" t="s">
        <v>1384</v>
      </c>
      <c r="C98" s="636" t="s">
        <v>2438</v>
      </c>
      <c r="D98" s="637" t="s">
        <v>2417</v>
      </c>
      <c r="E98" s="971"/>
      <c r="F98" s="742">
        <v>2790</v>
      </c>
      <c r="G98" s="761"/>
    </row>
    <row r="99" spans="1:7" ht="15.75" x14ac:dyDescent="0.25">
      <c r="A99" s="635">
        <f t="shared" si="3"/>
        <v>95</v>
      </c>
      <c r="B99" s="291" t="s">
        <v>1391</v>
      </c>
      <c r="C99" s="636" t="s">
        <v>285</v>
      </c>
      <c r="D99" s="639" t="s">
        <v>1493</v>
      </c>
      <c r="E99" s="971"/>
      <c r="F99" s="742">
        <v>2790</v>
      </c>
      <c r="G99" s="761"/>
    </row>
    <row r="100" spans="1:7" ht="15.75" x14ac:dyDescent="0.25">
      <c r="A100" s="635">
        <f t="shared" si="3"/>
        <v>96</v>
      </c>
      <c r="B100" s="291" t="s">
        <v>1392</v>
      </c>
      <c r="C100" s="636" t="s">
        <v>206</v>
      </c>
      <c r="D100" s="639" t="s">
        <v>1494</v>
      </c>
      <c r="E100" s="971"/>
      <c r="F100" s="742">
        <v>2790</v>
      </c>
      <c r="G100" s="761"/>
    </row>
    <row r="101" spans="1:7" ht="15.75" x14ac:dyDescent="0.25">
      <c r="A101" s="635">
        <f t="shared" si="3"/>
        <v>97</v>
      </c>
      <c r="B101" s="291" t="s">
        <v>1393</v>
      </c>
      <c r="C101" s="636" t="s">
        <v>207</v>
      </c>
      <c r="D101" s="639" t="s">
        <v>1495</v>
      </c>
      <c r="E101" s="971"/>
      <c r="F101" s="742">
        <v>2790</v>
      </c>
      <c r="G101" s="761"/>
    </row>
    <row r="102" spans="1:7" ht="15.75" x14ac:dyDescent="0.25">
      <c r="A102" s="635">
        <f t="shared" si="3"/>
        <v>98</v>
      </c>
      <c r="B102" s="291" t="s">
        <v>1394</v>
      </c>
      <c r="C102" s="636" t="s">
        <v>286</v>
      </c>
      <c r="D102" s="639" t="s">
        <v>1496</v>
      </c>
      <c r="E102" s="971"/>
      <c r="F102" s="742">
        <v>2790</v>
      </c>
      <c r="G102" s="761"/>
    </row>
    <row r="103" spans="1:7" ht="15.75" x14ac:dyDescent="0.25">
      <c r="A103" s="635">
        <f t="shared" si="3"/>
        <v>99</v>
      </c>
      <c r="B103" s="291" t="s">
        <v>1395</v>
      </c>
      <c r="C103" s="636" t="s">
        <v>287</v>
      </c>
      <c r="D103" s="639" t="s">
        <v>1497</v>
      </c>
      <c r="E103" s="971"/>
      <c r="F103" s="742">
        <v>2790</v>
      </c>
      <c r="G103" s="761"/>
    </row>
    <row r="104" spans="1:7" ht="15.75" x14ac:dyDescent="0.25">
      <c r="A104" s="635">
        <f t="shared" si="3"/>
        <v>100</v>
      </c>
      <c r="B104" s="291" t="s">
        <v>1396</v>
      </c>
      <c r="C104" s="636" t="s">
        <v>208</v>
      </c>
      <c r="D104" s="639" t="s">
        <v>1498</v>
      </c>
      <c r="E104" s="971"/>
      <c r="F104" s="742">
        <v>2790</v>
      </c>
      <c r="G104" s="761"/>
    </row>
    <row r="105" spans="1:7" ht="15.75" x14ac:dyDescent="0.25">
      <c r="A105" s="635">
        <f t="shared" si="3"/>
        <v>101</v>
      </c>
      <c r="B105" s="291" t="s">
        <v>1397</v>
      </c>
      <c r="C105" s="636" t="s">
        <v>209</v>
      </c>
      <c r="D105" s="639" t="s">
        <v>1499</v>
      </c>
      <c r="E105" s="971"/>
      <c r="F105" s="742">
        <v>2790</v>
      </c>
      <c r="G105" s="761"/>
    </row>
    <row r="106" spans="1:7" ht="15.75" x14ac:dyDescent="0.25">
      <c r="A106" s="635">
        <f t="shared" si="3"/>
        <v>102</v>
      </c>
      <c r="B106" s="291" t="s">
        <v>1398</v>
      </c>
      <c r="C106" s="636" t="s">
        <v>288</v>
      </c>
      <c r="D106" s="639" t="s">
        <v>2439</v>
      </c>
      <c r="E106" s="971"/>
      <c r="F106" s="742">
        <v>2790</v>
      </c>
      <c r="G106" s="761"/>
    </row>
    <row r="107" spans="1:7" ht="15.75" x14ac:dyDescent="0.25">
      <c r="A107" s="635">
        <f t="shared" si="3"/>
        <v>103</v>
      </c>
      <c r="B107" s="291" t="s">
        <v>819</v>
      </c>
      <c r="C107" s="636" t="s">
        <v>289</v>
      </c>
      <c r="D107" s="637" t="s">
        <v>1500</v>
      </c>
      <c r="E107" s="971"/>
      <c r="F107" s="742">
        <v>2790</v>
      </c>
      <c r="G107" s="761"/>
    </row>
    <row r="108" spans="1:7" ht="15.75" x14ac:dyDescent="0.25">
      <c r="A108" s="635">
        <f t="shared" si="3"/>
        <v>104</v>
      </c>
      <c r="B108" s="291" t="s">
        <v>1399</v>
      </c>
      <c r="C108" s="636" t="s">
        <v>290</v>
      </c>
      <c r="D108" s="637" t="s">
        <v>1501</v>
      </c>
      <c r="E108" s="971"/>
      <c r="F108" s="742">
        <v>2790</v>
      </c>
      <c r="G108" s="761"/>
    </row>
    <row r="109" spans="1:7" ht="15.75" x14ac:dyDescent="0.25">
      <c r="A109" s="635">
        <f t="shared" si="3"/>
        <v>105</v>
      </c>
      <c r="B109" s="291" t="s">
        <v>1383</v>
      </c>
      <c r="C109" s="636" t="s">
        <v>2440</v>
      </c>
      <c r="D109" s="637" t="s">
        <v>2417</v>
      </c>
      <c r="E109" s="971"/>
      <c r="F109" s="742">
        <v>2790</v>
      </c>
      <c r="G109" s="761"/>
    </row>
    <row r="110" spans="1:7" ht="15.75" x14ac:dyDescent="0.25">
      <c r="A110" s="635">
        <f t="shared" si="3"/>
        <v>106</v>
      </c>
      <c r="B110" s="291" t="s">
        <v>1400</v>
      </c>
      <c r="C110" s="636" t="s">
        <v>291</v>
      </c>
      <c r="D110" s="639" t="s">
        <v>1502</v>
      </c>
      <c r="E110" s="971"/>
      <c r="F110" s="742">
        <v>2790</v>
      </c>
      <c r="G110" s="761"/>
    </row>
    <row r="111" spans="1:7" ht="15.75" x14ac:dyDescent="0.25">
      <c r="A111" s="635">
        <f t="shared" si="3"/>
        <v>107</v>
      </c>
      <c r="B111" s="291" t="s">
        <v>1401</v>
      </c>
      <c r="C111" s="636" t="s">
        <v>292</v>
      </c>
      <c r="D111" s="639" t="s">
        <v>1503</v>
      </c>
      <c r="E111" s="971"/>
      <c r="F111" s="742">
        <v>2790</v>
      </c>
      <c r="G111" s="761"/>
    </row>
    <row r="112" spans="1:7" ht="15.75" x14ac:dyDescent="0.25">
      <c r="A112" s="635">
        <f t="shared" si="3"/>
        <v>108</v>
      </c>
      <c r="B112" s="291" t="s">
        <v>1402</v>
      </c>
      <c r="C112" s="636" t="s">
        <v>293</v>
      </c>
      <c r="D112" s="637" t="s">
        <v>1504</v>
      </c>
      <c r="E112" s="971"/>
      <c r="F112" s="742">
        <v>2790</v>
      </c>
      <c r="G112" s="761"/>
    </row>
    <row r="113" spans="1:7" ht="15.75" x14ac:dyDescent="0.25">
      <c r="A113" s="635">
        <f t="shared" si="3"/>
        <v>109</v>
      </c>
      <c r="B113" s="291" t="s">
        <v>1403</v>
      </c>
      <c r="C113" s="636" t="s">
        <v>294</v>
      </c>
      <c r="D113" s="637" t="s">
        <v>1505</v>
      </c>
      <c r="E113" s="971"/>
      <c r="F113" s="742">
        <v>2790</v>
      </c>
      <c r="G113" s="761"/>
    </row>
    <row r="114" spans="1:7" ht="15.75" x14ac:dyDescent="0.25">
      <c r="A114" s="635">
        <f t="shared" si="3"/>
        <v>110</v>
      </c>
      <c r="B114" s="291" t="s">
        <v>1404</v>
      </c>
      <c r="C114" s="636" t="s">
        <v>295</v>
      </c>
      <c r="D114" s="637" t="s">
        <v>1506</v>
      </c>
      <c r="E114" s="971"/>
      <c r="F114" s="742">
        <v>2790</v>
      </c>
      <c r="G114" s="761"/>
    </row>
    <row r="115" spans="1:7" ht="15.75" x14ac:dyDescent="0.25">
      <c r="A115" s="635">
        <f t="shared" si="3"/>
        <v>111</v>
      </c>
      <c r="B115" s="291" t="s">
        <v>1405</v>
      </c>
      <c r="C115" s="636" t="s">
        <v>296</v>
      </c>
      <c r="D115" s="639" t="s">
        <v>1507</v>
      </c>
      <c r="E115" s="971"/>
      <c r="F115" s="742">
        <v>2790</v>
      </c>
      <c r="G115" s="761"/>
    </row>
    <row r="116" spans="1:7" ht="15.75" x14ac:dyDescent="0.25">
      <c r="A116" s="635">
        <f t="shared" si="3"/>
        <v>112</v>
      </c>
      <c r="B116" s="291" t="s">
        <v>821</v>
      </c>
      <c r="C116" s="636" t="s">
        <v>297</v>
      </c>
      <c r="D116" s="637" t="s">
        <v>1508</v>
      </c>
      <c r="E116" s="971"/>
      <c r="F116" s="742">
        <v>2790</v>
      </c>
      <c r="G116" s="761"/>
    </row>
    <row r="117" spans="1:7" ht="15.75" x14ac:dyDescent="0.25">
      <c r="A117" s="635">
        <f t="shared" si="3"/>
        <v>113</v>
      </c>
      <c r="B117" s="291" t="s">
        <v>1406</v>
      </c>
      <c r="C117" s="636" t="s">
        <v>298</v>
      </c>
      <c r="D117" s="637" t="s">
        <v>1509</v>
      </c>
      <c r="E117" s="971"/>
      <c r="F117" s="742">
        <v>2790</v>
      </c>
      <c r="G117" s="761"/>
    </row>
    <row r="118" spans="1:7" ht="15.75" x14ac:dyDescent="0.25">
      <c r="A118" s="635">
        <f t="shared" si="3"/>
        <v>114</v>
      </c>
      <c r="B118" s="291" t="s">
        <v>1407</v>
      </c>
      <c r="C118" s="636" t="s">
        <v>299</v>
      </c>
      <c r="D118" s="637" t="s">
        <v>1510</v>
      </c>
      <c r="E118" s="971"/>
      <c r="F118" s="742">
        <v>2790</v>
      </c>
      <c r="G118" s="761"/>
    </row>
    <row r="119" spans="1:7" ht="15.75" x14ac:dyDescent="0.25">
      <c r="A119" s="635">
        <f t="shared" si="3"/>
        <v>115</v>
      </c>
      <c r="B119" s="291" t="s">
        <v>822</v>
      </c>
      <c r="C119" s="636" t="s">
        <v>300</v>
      </c>
      <c r="D119" s="637" t="s">
        <v>1511</v>
      </c>
      <c r="E119" s="971"/>
      <c r="F119" s="742">
        <v>2790</v>
      </c>
      <c r="G119" s="761"/>
    </row>
    <row r="120" spans="1:7" ht="15.75" x14ac:dyDescent="0.25">
      <c r="A120" s="635">
        <f t="shared" si="3"/>
        <v>116</v>
      </c>
      <c r="B120" s="291" t="s">
        <v>1408</v>
      </c>
      <c r="C120" s="636" t="s">
        <v>301</v>
      </c>
      <c r="D120" s="637" t="s">
        <v>1512</v>
      </c>
      <c r="E120" s="971"/>
      <c r="F120" s="742">
        <v>2790</v>
      </c>
      <c r="G120" s="761"/>
    </row>
    <row r="121" spans="1:7" ht="15.75" x14ac:dyDescent="0.25">
      <c r="A121" s="635">
        <f t="shared" si="3"/>
        <v>117</v>
      </c>
      <c r="B121" s="291" t="s">
        <v>1409</v>
      </c>
      <c r="C121" s="636" t="s">
        <v>302</v>
      </c>
      <c r="D121" s="637" t="s">
        <v>1513</v>
      </c>
      <c r="E121" s="971"/>
      <c r="F121" s="742">
        <v>2790</v>
      </c>
      <c r="G121" s="761"/>
    </row>
    <row r="122" spans="1:7" ht="15.75" x14ac:dyDescent="0.25">
      <c r="A122" s="635">
        <f t="shared" si="3"/>
        <v>118</v>
      </c>
      <c r="B122" s="291" t="s">
        <v>1410</v>
      </c>
      <c r="C122" s="636" t="s">
        <v>303</v>
      </c>
      <c r="D122" s="637" t="s">
        <v>1514</v>
      </c>
      <c r="E122" s="971"/>
      <c r="F122" s="742">
        <v>2790</v>
      </c>
      <c r="G122" s="761"/>
    </row>
    <row r="123" spans="1:7" ht="15.75" x14ac:dyDescent="0.25">
      <c r="A123" s="635">
        <f t="shared" si="3"/>
        <v>119</v>
      </c>
      <c r="B123" s="291" t="s">
        <v>1411</v>
      </c>
      <c r="C123" s="636" t="s">
        <v>304</v>
      </c>
      <c r="D123" s="637" t="s">
        <v>1515</v>
      </c>
      <c r="E123" s="971"/>
      <c r="F123" s="742">
        <v>2790</v>
      </c>
      <c r="G123" s="761"/>
    </row>
    <row r="124" spans="1:7" ht="15.75" x14ac:dyDescent="0.25">
      <c r="A124" s="635">
        <f t="shared" si="3"/>
        <v>120</v>
      </c>
      <c r="B124" s="291" t="s">
        <v>823</v>
      </c>
      <c r="C124" s="636" t="s">
        <v>305</v>
      </c>
      <c r="D124" s="637" t="s">
        <v>1516</v>
      </c>
      <c r="E124" s="971"/>
      <c r="F124" s="742">
        <v>2790</v>
      </c>
      <c r="G124" s="761"/>
    </row>
    <row r="125" spans="1:7" ht="15.75" x14ac:dyDescent="0.25">
      <c r="A125" s="635">
        <f t="shared" si="3"/>
        <v>121</v>
      </c>
      <c r="B125" s="291" t="s">
        <v>1413</v>
      </c>
      <c r="C125" s="636" t="s">
        <v>306</v>
      </c>
      <c r="D125" s="637" t="s">
        <v>1517</v>
      </c>
      <c r="E125" s="971"/>
      <c r="F125" s="742">
        <v>2790</v>
      </c>
      <c r="G125" s="761"/>
    </row>
    <row r="126" spans="1:7" ht="15.75" x14ac:dyDescent="0.25">
      <c r="A126" s="635">
        <f t="shared" si="3"/>
        <v>122</v>
      </c>
      <c r="B126" s="291" t="s">
        <v>1414</v>
      </c>
      <c r="C126" s="636" t="s">
        <v>307</v>
      </c>
      <c r="D126" s="637" t="s">
        <v>1518</v>
      </c>
      <c r="E126" s="971"/>
      <c r="F126" s="742">
        <v>2790</v>
      </c>
      <c r="G126" s="761"/>
    </row>
    <row r="127" spans="1:7" ht="15.75" x14ac:dyDescent="0.25">
      <c r="A127" s="635">
        <f t="shared" si="3"/>
        <v>123</v>
      </c>
      <c r="B127" s="291" t="s">
        <v>1415</v>
      </c>
      <c r="C127" s="636" t="s">
        <v>308</v>
      </c>
      <c r="D127" s="637" t="s">
        <v>1519</v>
      </c>
      <c r="E127" s="971"/>
      <c r="F127" s="742">
        <v>2790</v>
      </c>
      <c r="G127" s="761"/>
    </row>
    <row r="128" spans="1:7" ht="15.75" x14ac:dyDescent="0.25">
      <c r="A128" s="635">
        <f t="shared" si="3"/>
        <v>124</v>
      </c>
      <c r="B128" s="291" t="s">
        <v>1416</v>
      </c>
      <c r="C128" s="636" t="s">
        <v>309</v>
      </c>
      <c r="D128" s="639" t="s">
        <v>1520</v>
      </c>
      <c r="E128" s="971"/>
      <c r="F128" s="742">
        <v>2790</v>
      </c>
      <c r="G128" s="761"/>
    </row>
    <row r="129" spans="1:7" ht="15.75" x14ac:dyDescent="0.25">
      <c r="A129" s="635">
        <f t="shared" si="3"/>
        <v>125</v>
      </c>
      <c r="B129" s="291" t="s">
        <v>1417</v>
      </c>
      <c r="C129" s="636" t="s">
        <v>310</v>
      </c>
      <c r="D129" s="639" t="s">
        <v>1521</v>
      </c>
      <c r="E129" s="971"/>
      <c r="F129" s="742">
        <v>2790</v>
      </c>
      <c r="G129" s="761"/>
    </row>
    <row r="130" spans="1:7" ht="15.75" x14ac:dyDescent="0.25">
      <c r="A130" s="635">
        <f t="shared" si="3"/>
        <v>126</v>
      </c>
      <c r="B130" s="291" t="s">
        <v>1418</v>
      </c>
      <c r="C130" s="636" t="s">
        <v>311</v>
      </c>
      <c r="D130" s="639" t="s">
        <v>1522</v>
      </c>
      <c r="E130" s="971"/>
      <c r="F130" s="742">
        <v>2790</v>
      </c>
      <c r="G130" s="761"/>
    </row>
    <row r="131" spans="1:7" ht="15.75" x14ac:dyDescent="0.25">
      <c r="A131" s="635">
        <f t="shared" si="3"/>
        <v>127</v>
      </c>
      <c r="B131" s="291" t="s">
        <v>1412</v>
      </c>
      <c r="C131" s="636" t="s">
        <v>2441</v>
      </c>
      <c r="D131" s="637" t="s">
        <v>2442</v>
      </c>
      <c r="E131" s="971"/>
      <c r="F131" s="742">
        <v>2790</v>
      </c>
      <c r="G131" s="761"/>
    </row>
    <row r="132" spans="1:7" ht="15.75" x14ac:dyDescent="0.25">
      <c r="A132" s="635">
        <f t="shared" si="3"/>
        <v>128</v>
      </c>
      <c r="B132" s="291" t="s">
        <v>1419</v>
      </c>
      <c r="C132" s="636" t="s">
        <v>312</v>
      </c>
      <c r="D132" s="637" t="s">
        <v>1523</v>
      </c>
      <c r="E132" s="971"/>
      <c r="F132" s="742">
        <v>2790</v>
      </c>
      <c r="G132" s="761"/>
    </row>
    <row r="133" spans="1:7" ht="15.75" x14ac:dyDescent="0.25">
      <c r="A133" s="635">
        <f t="shared" si="3"/>
        <v>129</v>
      </c>
      <c r="B133" s="291" t="s">
        <v>1420</v>
      </c>
      <c r="C133" s="636" t="s">
        <v>313</v>
      </c>
      <c r="D133" s="637" t="s">
        <v>1524</v>
      </c>
      <c r="E133" s="971"/>
      <c r="F133" s="742">
        <v>2790</v>
      </c>
      <c r="G133" s="761"/>
    </row>
    <row r="134" spans="1:7" ht="15.75" x14ac:dyDescent="0.25">
      <c r="A134" s="635">
        <f t="shared" si="3"/>
        <v>130</v>
      </c>
      <c r="B134" s="291" t="s">
        <v>1421</v>
      </c>
      <c r="C134" s="636" t="s">
        <v>314</v>
      </c>
      <c r="D134" s="637" t="s">
        <v>1525</v>
      </c>
      <c r="E134" s="971"/>
      <c r="F134" s="742">
        <v>2790</v>
      </c>
      <c r="G134" s="761"/>
    </row>
    <row r="135" spans="1:7" ht="15.75" x14ac:dyDescent="0.25">
      <c r="A135" s="635">
        <f t="shared" si="3"/>
        <v>131</v>
      </c>
      <c r="B135" s="291" t="s">
        <v>1422</v>
      </c>
      <c r="C135" s="636" t="s">
        <v>315</v>
      </c>
      <c r="D135" s="637" t="s">
        <v>1526</v>
      </c>
      <c r="E135" s="971"/>
      <c r="F135" s="742">
        <v>2790</v>
      </c>
      <c r="G135" s="761"/>
    </row>
    <row r="136" spans="1:7" ht="15.75" x14ac:dyDescent="0.25">
      <c r="A136" s="635">
        <f t="shared" si="3"/>
        <v>132</v>
      </c>
      <c r="B136" s="291" t="s">
        <v>1423</v>
      </c>
      <c r="C136" s="636" t="s">
        <v>316</v>
      </c>
      <c r="D136" s="637" t="s">
        <v>1527</v>
      </c>
      <c r="E136" s="971"/>
      <c r="F136" s="742">
        <v>2790</v>
      </c>
      <c r="G136" s="761"/>
    </row>
    <row r="137" spans="1:7" ht="15.75" x14ac:dyDescent="0.25">
      <c r="A137" s="635">
        <f t="shared" si="3"/>
        <v>133</v>
      </c>
      <c r="B137" s="291" t="s">
        <v>1424</v>
      </c>
      <c r="C137" s="636" t="s">
        <v>317</v>
      </c>
      <c r="D137" s="637" t="s">
        <v>1528</v>
      </c>
      <c r="E137" s="971"/>
      <c r="F137" s="742">
        <v>2790</v>
      </c>
      <c r="G137" s="761"/>
    </row>
    <row r="138" spans="1:7" ht="15.75" x14ac:dyDescent="0.25">
      <c r="A138" s="635">
        <f t="shared" si="3"/>
        <v>134</v>
      </c>
      <c r="B138" s="291" t="s">
        <v>1425</v>
      </c>
      <c r="C138" s="636" t="s">
        <v>318</v>
      </c>
      <c r="D138" s="637" t="s">
        <v>1529</v>
      </c>
      <c r="E138" s="971"/>
      <c r="F138" s="742">
        <v>2790</v>
      </c>
      <c r="G138" s="761"/>
    </row>
    <row r="139" spans="1:7" ht="15.75" x14ac:dyDescent="0.25">
      <c r="A139" s="635">
        <f t="shared" si="3"/>
        <v>135</v>
      </c>
      <c r="B139" s="291" t="s">
        <v>1426</v>
      </c>
      <c r="C139" s="636" t="s">
        <v>319</v>
      </c>
      <c r="D139" s="637" t="s">
        <v>1530</v>
      </c>
      <c r="E139" s="971"/>
      <c r="F139" s="742">
        <v>2790</v>
      </c>
      <c r="G139" s="761"/>
    </row>
    <row r="140" spans="1:7" ht="15.75" x14ac:dyDescent="0.25">
      <c r="A140" s="635">
        <f t="shared" si="3"/>
        <v>136</v>
      </c>
      <c r="B140" s="291" t="s">
        <v>1427</v>
      </c>
      <c r="C140" s="636" t="s">
        <v>320</v>
      </c>
      <c r="D140" s="637" t="s">
        <v>1531</v>
      </c>
      <c r="E140" s="971"/>
      <c r="F140" s="742">
        <v>2790</v>
      </c>
      <c r="G140" s="761"/>
    </row>
    <row r="141" spans="1:7" ht="15.75" x14ac:dyDescent="0.25">
      <c r="A141" s="635">
        <f t="shared" si="3"/>
        <v>137</v>
      </c>
      <c r="B141" s="291" t="s">
        <v>1428</v>
      </c>
      <c r="C141" s="636" t="s">
        <v>321</v>
      </c>
      <c r="D141" s="637" t="s">
        <v>1532</v>
      </c>
      <c r="E141" s="971"/>
      <c r="F141" s="742">
        <v>2790</v>
      </c>
      <c r="G141" s="761"/>
    </row>
    <row r="142" spans="1:7" ht="15.75" x14ac:dyDescent="0.25">
      <c r="A142" s="635">
        <f t="shared" si="3"/>
        <v>138</v>
      </c>
      <c r="B142" s="291" t="s">
        <v>1429</v>
      </c>
      <c r="C142" s="636" t="s">
        <v>322</v>
      </c>
      <c r="D142" s="637" t="s">
        <v>1533</v>
      </c>
      <c r="E142" s="971"/>
      <c r="F142" s="742">
        <v>2790</v>
      </c>
      <c r="G142" s="761"/>
    </row>
    <row r="143" spans="1:7" ht="15.75" x14ac:dyDescent="0.25">
      <c r="A143" s="635">
        <f t="shared" si="3"/>
        <v>139</v>
      </c>
      <c r="B143" s="291" t="s">
        <v>1430</v>
      </c>
      <c r="C143" s="636" t="s">
        <v>323</v>
      </c>
      <c r="D143" s="637" t="s">
        <v>1534</v>
      </c>
      <c r="E143" s="971"/>
      <c r="F143" s="742">
        <v>2790</v>
      </c>
      <c r="G143" s="761"/>
    </row>
    <row r="144" spans="1:7" ht="15.75" x14ac:dyDescent="0.25">
      <c r="A144" s="635">
        <f t="shared" si="3"/>
        <v>140</v>
      </c>
      <c r="B144" s="291" t="s">
        <v>1431</v>
      </c>
      <c r="C144" s="636" t="s">
        <v>324</v>
      </c>
      <c r="D144" s="637" t="s">
        <v>1535</v>
      </c>
      <c r="E144" s="971"/>
      <c r="F144" s="742">
        <v>2790</v>
      </c>
      <c r="G144" s="761"/>
    </row>
    <row r="145" spans="1:7" ht="15.75" x14ac:dyDescent="0.25">
      <c r="A145" s="635">
        <f t="shared" si="3"/>
        <v>141</v>
      </c>
      <c r="B145" s="291" t="s">
        <v>1432</v>
      </c>
      <c r="C145" s="636" t="s">
        <v>325</v>
      </c>
      <c r="D145" s="639" t="s">
        <v>1536</v>
      </c>
      <c r="E145" s="971"/>
      <c r="F145" s="742">
        <v>2790</v>
      </c>
      <c r="G145" s="761"/>
    </row>
    <row r="146" spans="1:7" ht="15.75" x14ac:dyDescent="0.25">
      <c r="A146" s="635">
        <f t="shared" si="3"/>
        <v>142</v>
      </c>
      <c r="B146" s="291" t="s">
        <v>1433</v>
      </c>
      <c r="C146" s="636" t="s">
        <v>326</v>
      </c>
      <c r="D146" s="637" t="s">
        <v>1537</v>
      </c>
      <c r="E146" s="971"/>
      <c r="F146" s="742">
        <v>2790</v>
      </c>
      <c r="G146" s="761"/>
    </row>
    <row r="147" spans="1:7" ht="15.75" x14ac:dyDescent="0.25">
      <c r="A147" s="635">
        <f t="shared" si="3"/>
        <v>143</v>
      </c>
      <c r="B147" s="291" t="s">
        <v>1434</v>
      </c>
      <c r="C147" s="636" t="s">
        <v>327</v>
      </c>
      <c r="D147" s="639" t="s">
        <v>1538</v>
      </c>
      <c r="E147" s="971"/>
      <c r="F147" s="742">
        <v>2790</v>
      </c>
      <c r="G147" s="761"/>
    </row>
    <row r="148" spans="1:7" ht="15.75" x14ac:dyDescent="0.25">
      <c r="A148" s="635">
        <f t="shared" si="3"/>
        <v>144</v>
      </c>
      <c r="B148" s="291" t="s">
        <v>1435</v>
      </c>
      <c r="C148" s="636" t="s">
        <v>211</v>
      </c>
      <c r="D148" s="639" t="s">
        <v>1539</v>
      </c>
      <c r="E148" s="971"/>
      <c r="F148" s="742">
        <v>2790</v>
      </c>
      <c r="G148" s="761"/>
    </row>
    <row r="149" spans="1:7" ht="15.75" x14ac:dyDescent="0.25">
      <c r="A149" s="635">
        <f t="shared" si="3"/>
        <v>145</v>
      </c>
      <c r="B149" s="291" t="s">
        <v>1436</v>
      </c>
      <c r="C149" s="636" t="s">
        <v>2443</v>
      </c>
      <c r="D149" s="639" t="s">
        <v>1540</v>
      </c>
      <c r="E149" s="971"/>
      <c r="F149" s="742">
        <v>2790</v>
      </c>
      <c r="G149" s="761"/>
    </row>
    <row r="150" spans="1:7" ht="15.75" x14ac:dyDescent="0.25">
      <c r="A150" s="635">
        <f t="shared" si="3"/>
        <v>146</v>
      </c>
      <c r="B150" s="291" t="s">
        <v>1437</v>
      </c>
      <c r="C150" s="636" t="s">
        <v>328</v>
      </c>
      <c r="D150" s="639" t="s">
        <v>1541</v>
      </c>
      <c r="E150" s="971"/>
      <c r="F150" s="742">
        <v>2790</v>
      </c>
      <c r="G150" s="761"/>
    </row>
    <row r="151" spans="1:7" s="479" customFormat="1" ht="16.5" thickBot="1" x14ac:dyDescent="0.3">
      <c r="A151" s="635">
        <f t="shared" si="3"/>
        <v>147</v>
      </c>
      <c r="B151" s="293" t="s">
        <v>1382</v>
      </c>
      <c r="C151" s="640" t="s">
        <v>2445</v>
      </c>
      <c r="D151" s="641" t="s">
        <v>2446</v>
      </c>
      <c r="E151" s="972"/>
      <c r="F151" s="743">
        <v>2790</v>
      </c>
      <c r="G151" s="762"/>
    </row>
    <row r="152" spans="1:7" ht="15.75" x14ac:dyDescent="0.25">
      <c r="A152" s="642">
        <f>A151+1</f>
        <v>148</v>
      </c>
      <c r="B152" s="295" t="s">
        <v>1438</v>
      </c>
      <c r="C152" s="643" t="s">
        <v>213</v>
      </c>
      <c r="D152" s="644" t="s">
        <v>214</v>
      </c>
      <c r="E152" s="967" t="s">
        <v>212</v>
      </c>
      <c r="F152" s="744">
        <v>1530</v>
      </c>
      <c r="G152" s="760"/>
    </row>
    <row r="153" spans="1:7" ht="15.75" x14ac:dyDescent="0.25">
      <c r="A153" s="645">
        <f t="shared" ref="A153:A162" si="4">A152+1</f>
        <v>149</v>
      </c>
      <c r="B153" s="294" t="s">
        <v>1439</v>
      </c>
      <c r="C153" s="646" t="s">
        <v>215</v>
      </c>
      <c r="D153" s="647" t="s">
        <v>216</v>
      </c>
      <c r="E153" s="968"/>
      <c r="F153" s="745">
        <v>1980</v>
      </c>
      <c r="G153" s="761"/>
    </row>
    <row r="154" spans="1:7" ht="15.75" x14ac:dyDescent="0.25">
      <c r="A154" s="645">
        <f t="shared" si="4"/>
        <v>150</v>
      </c>
      <c r="B154" s="294" t="s">
        <v>1440</v>
      </c>
      <c r="C154" s="646" t="s">
        <v>217</v>
      </c>
      <c r="D154" s="647" t="s">
        <v>218</v>
      </c>
      <c r="E154" s="968"/>
      <c r="F154" s="745">
        <v>990</v>
      </c>
      <c r="G154" s="761"/>
    </row>
    <row r="155" spans="1:7" ht="15.75" x14ac:dyDescent="0.25">
      <c r="A155" s="645">
        <f t="shared" si="4"/>
        <v>151</v>
      </c>
      <c r="B155" s="294" t="s">
        <v>1441</v>
      </c>
      <c r="C155" s="646" t="s">
        <v>330</v>
      </c>
      <c r="D155" s="647" t="s">
        <v>1457</v>
      </c>
      <c r="E155" s="968"/>
      <c r="F155" s="745">
        <v>2970</v>
      </c>
      <c r="G155" s="761"/>
    </row>
    <row r="156" spans="1:7" ht="15.75" x14ac:dyDescent="0.25">
      <c r="A156" s="645">
        <f t="shared" si="4"/>
        <v>152</v>
      </c>
      <c r="B156" s="294" t="s">
        <v>1442</v>
      </c>
      <c r="C156" s="646" t="s">
        <v>219</v>
      </c>
      <c r="D156" s="647" t="s">
        <v>331</v>
      </c>
      <c r="E156" s="968"/>
      <c r="F156" s="745">
        <v>4050</v>
      </c>
      <c r="G156" s="761"/>
    </row>
    <row r="157" spans="1:7" ht="15.75" x14ac:dyDescent="0.25">
      <c r="A157" s="645">
        <f t="shared" si="4"/>
        <v>153</v>
      </c>
      <c r="B157" s="294" t="s">
        <v>1443</v>
      </c>
      <c r="C157" s="646" t="s">
        <v>220</v>
      </c>
      <c r="D157" s="647" t="s">
        <v>221</v>
      </c>
      <c r="E157" s="968"/>
      <c r="F157" s="745">
        <v>1120</v>
      </c>
      <c r="G157" s="761"/>
    </row>
    <row r="158" spans="1:7" ht="31.5" x14ac:dyDescent="0.25">
      <c r="A158" s="645">
        <f t="shared" si="4"/>
        <v>154</v>
      </c>
      <c r="B158" s="294" t="s">
        <v>1444</v>
      </c>
      <c r="C158" s="646" t="s">
        <v>222</v>
      </c>
      <c r="D158" s="647" t="s">
        <v>2447</v>
      </c>
      <c r="E158" s="968"/>
      <c r="F158" s="745">
        <v>1480</v>
      </c>
      <c r="G158" s="761"/>
    </row>
    <row r="159" spans="1:7" ht="31.5" x14ac:dyDescent="0.25">
      <c r="A159" s="645">
        <f t="shared" si="4"/>
        <v>155</v>
      </c>
      <c r="B159" s="294" t="s">
        <v>2448</v>
      </c>
      <c r="C159" s="646" t="s">
        <v>222</v>
      </c>
      <c r="D159" s="647" t="s">
        <v>2449</v>
      </c>
      <c r="E159" s="968"/>
      <c r="F159" s="745">
        <v>1480</v>
      </c>
      <c r="G159" s="761"/>
    </row>
    <row r="160" spans="1:7" s="479" customFormat="1" ht="15.75" x14ac:dyDescent="0.25">
      <c r="A160" s="645">
        <f t="shared" si="4"/>
        <v>156</v>
      </c>
      <c r="B160" s="294" t="s">
        <v>2450</v>
      </c>
      <c r="C160" s="646" t="s">
        <v>222</v>
      </c>
      <c r="D160" s="647" t="s">
        <v>2451</v>
      </c>
      <c r="E160" s="968"/>
      <c r="F160" s="745">
        <v>1480</v>
      </c>
      <c r="G160" s="761"/>
    </row>
    <row r="161" spans="1:7" s="479" customFormat="1" ht="15.75" x14ac:dyDescent="0.25">
      <c r="A161" s="645">
        <f t="shared" si="4"/>
        <v>157</v>
      </c>
      <c r="B161" s="648" t="s">
        <v>1445</v>
      </c>
      <c r="C161" s="646" t="s">
        <v>332</v>
      </c>
      <c r="D161" s="647" t="s">
        <v>2452</v>
      </c>
      <c r="E161" s="968"/>
      <c r="F161" s="745">
        <v>810</v>
      </c>
      <c r="G161" s="761"/>
    </row>
    <row r="162" spans="1:7" s="479" customFormat="1" ht="16.5" thickBot="1" x14ac:dyDescent="0.3">
      <c r="A162" s="645">
        <f t="shared" si="4"/>
        <v>158</v>
      </c>
      <c r="B162" s="649" t="s">
        <v>2453</v>
      </c>
      <c r="C162" s="650" t="s">
        <v>2454</v>
      </c>
      <c r="D162" s="651" t="s">
        <v>2455</v>
      </c>
      <c r="E162" s="969"/>
      <c r="F162" s="745">
        <v>1120</v>
      </c>
      <c r="G162" s="762"/>
    </row>
    <row r="163" spans="1:7" ht="15.75" x14ac:dyDescent="0.25">
      <c r="A163" s="234">
        <f>A162+1</f>
        <v>159</v>
      </c>
      <c r="B163" s="296" t="s">
        <v>1446</v>
      </c>
      <c r="C163" s="591" t="s">
        <v>223</v>
      </c>
      <c r="D163" s="235" t="s">
        <v>333</v>
      </c>
      <c r="E163" s="960" t="s">
        <v>224</v>
      </c>
      <c r="F163" s="746">
        <v>595</v>
      </c>
      <c r="G163" s="760"/>
    </row>
    <row r="164" spans="1:7" ht="16.5" thickBot="1" x14ac:dyDescent="0.3">
      <c r="A164" s="236">
        <f t="shared" ref="A164:A167" si="5">A163+1</f>
        <v>160</v>
      </c>
      <c r="B164" s="297" t="s">
        <v>1447</v>
      </c>
      <c r="C164" s="592" t="s">
        <v>225</v>
      </c>
      <c r="D164" s="237" t="s">
        <v>334</v>
      </c>
      <c r="E164" s="961"/>
      <c r="F164" s="747">
        <v>685</v>
      </c>
      <c r="G164" s="762"/>
    </row>
    <row r="165" spans="1:7" ht="16.5" thickBot="1" x14ac:dyDescent="0.3">
      <c r="A165" s="298">
        <f>A164+1</f>
        <v>161</v>
      </c>
      <c r="B165" s="299" t="s">
        <v>1448</v>
      </c>
      <c r="C165" s="593" t="s">
        <v>335</v>
      </c>
      <c r="D165" s="300" t="s">
        <v>336</v>
      </c>
      <c r="E165" s="309"/>
      <c r="F165" s="748">
        <v>1530</v>
      </c>
      <c r="G165" s="763"/>
    </row>
    <row r="166" spans="1:7" s="17" customFormat="1" ht="15.75" x14ac:dyDescent="0.25">
      <c r="A166" s="238">
        <f>A165+1</f>
        <v>162</v>
      </c>
      <c r="B166" s="302" t="s">
        <v>1449</v>
      </c>
      <c r="C166" s="594" t="s">
        <v>341</v>
      </c>
      <c r="D166" s="239" t="s">
        <v>342</v>
      </c>
      <c r="E166" s="965" t="s">
        <v>345</v>
      </c>
      <c r="F166" s="749">
        <v>3780</v>
      </c>
      <c r="G166" s="760"/>
    </row>
    <row r="167" spans="1:7" ht="16.5" thickBot="1" x14ac:dyDescent="0.3">
      <c r="A167" s="240">
        <f t="shared" si="5"/>
        <v>163</v>
      </c>
      <c r="B167" s="301" t="s">
        <v>1450</v>
      </c>
      <c r="C167" s="595" t="s">
        <v>343</v>
      </c>
      <c r="D167" s="241" t="s">
        <v>344</v>
      </c>
      <c r="E167" s="966"/>
      <c r="F167" s="750">
        <v>1045</v>
      </c>
      <c r="G167" s="762"/>
    </row>
    <row r="168" spans="1:7" ht="15.75" x14ac:dyDescent="0.25">
      <c r="A168" s="242">
        <f>A167+1</f>
        <v>164</v>
      </c>
      <c r="B168" s="304" t="s">
        <v>844</v>
      </c>
      <c r="C168" s="596" t="s">
        <v>337</v>
      </c>
      <c r="D168" s="243" t="s">
        <v>338</v>
      </c>
      <c r="E168" s="962" t="s">
        <v>816</v>
      </c>
      <c r="F168" s="751">
        <v>1480</v>
      </c>
      <c r="G168" s="760"/>
    </row>
    <row r="169" spans="1:7" ht="15.75" x14ac:dyDescent="0.25">
      <c r="A169" s="244">
        <f>A168+1</f>
        <v>165</v>
      </c>
      <c r="B169" s="303" t="s">
        <v>842</v>
      </c>
      <c r="C169" s="597" t="s">
        <v>339</v>
      </c>
      <c r="D169" s="245" t="s">
        <v>340</v>
      </c>
      <c r="E169" s="963"/>
      <c r="F169" s="752">
        <v>760</v>
      </c>
      <c r="G169" s="761"/>
    </row>
    <row r="170" spans="1:7" ht="15.75" x14ac:dyDescent="0.25">
      <c r="A170" s="244">
        <f t="shared" ref="A170:A171" si="6">A169+1</f>
        <v>166</v>
      </c>
      <c r="B170" s="303" t="s">
        <v>1451</v>
      </c>
      <c r="C170" s="597" t="s">
        <v>760</v>
      </c>
      <c r="D170" s="245" t="s">
        <v>761</v>
      </c>
      <c r="E170" s="963"/>
      <c r="F170" s="752">
        <v>1710</v>
      </c>
      <c r="G170" s="761"/>
    </row>
    <row r="171" spans="1:7" ht="16.5" thickBot="1" x14ac:dyDescent="0.3">
      <c r="A171" s="246">
        <f t="shared" si="6"/>
        <v>167</v>
      </c>
      <c r="B171" s="305" t="s">
        <v>1452</v>
      </c>
      <c r="C171" s="598"/>
      <c r="D171" s="247" t="s">
        <v>762</v>
      </c>
      <c r="E171" s="964"/>
      <c r="F171" s="753">
        <v>505</v>
      </c>
      <c r="G171" s="762"/>
    </row>
    <row r="172" spans="1:7" ht="15.75" x14ac:dyDescent="0.25">
      <c r="A172" s="248">
        <f>A171+1</f>
        <v>168</v>
      </c>
      <c r="B172" s="307" t="s">
        <v>1453</v>
      </c>
      <c r="C172" s="599"/>
      <c r="D172" s="249" t="s">
        <v>347</v>
      </c>
      <c r="E172" s="957" t="s">
        <v>349</v>
      </c>
      <c r="F172" s="754">
        <v>220</v>
      </c>
      <c r="G172" s="760"/>
    </row>
    <row r="173" spans="1:7" ht="15.75" x14ac:dyDescent="0.25">
      <c r="A173" s="250">
        <f t="shared" ref="A173:A175" si="7">A172+1</f>
        <v>169</v>
      </c>
      <c r="B173" s="306" t="s">
        <v>1454</v>
      </c>
      <c r="C173" s="600"/>
      <c r="D173" s="251" t="s">
        <v>2456</v>
      </c>
      <c r="E173" s="958"/>
      <c r="F173" s="755">
        <v>75</v>
      </c>
      <c r="G173" s="761"/>
    </row>
    <row r="174" spans="1:7" ht="15.75" x14ac:dyDescent="0.25">
      <c r="A174" s="250">
        <f t="shared" si="7"/>
        <v>170</v>
      </c>
      <c r="B174" s="306" t="s">
        <v>1455</v>
      </c>
      <c r="C174" s="600"/>
      <c r="D174" s="251" t="s">
        <v>348</v>
      </c>
      <c r="E174" s="958"/>
      <c r="F174" s="755">
        <v>75</v>
      </c>
      <c r="G174" s="761"/>
    </row>
    <row r="175" spans="1:7" ht="16.5" thickBot="1" x14ac:dyDescent="0.3">
      <c r="A175" s="252">
        <f t="shared" si="7"/>
        <v>171</v>
      </c>
      <c r="B175" s="308" t="s">
        <v>1456</v>
      </c>
      <c r="C175" s="601"/>
      <c r="D175" s="253" t="s">
        <v>346</v>
      </c>
      <c r="E175" s="959"/>
      <c r="F175" s="756">
        <v>55</v>
      </c>
      <c r="G175" s="762"/>
    </row>
    <row r="176" spans="1:7" ht="31.5" x14ac:dyDescent="0.25">
      <c r="A176" s="564">
        <f>A175+1</f>
        <v>172</v>
      </c>
      <c r="B176" s="287" t="s">
        <v>846</v>
      </c>
      <c r="C176" s="602" t="s">
        <v>2387</v>
      </c>
      <c r="D176" s="565" t="s">
        <v>2388</v>
      </c>
      <c r="E176" s="944" t="s">
        <v>2389</v>
      </c>
      <c r="F176" s="757">
        <v>1170</v>
      </c>
      <c r="G176" s="760"/>
    </row>
    <row r="177" spans="1:7" s="479" customFormat="1" ht="32.25" thickBot="1" x14ac:dyDescent="0.3">
      <c r="A177" s="566">
        <f t="shared" ref="A177" si="8">A176+1</f>
        <v>173</v>
      </c>
      <c r="B177" s="290" t="s">
        <v>2390</v>
      </c>
      <c r="C177" s="603" t="s">
        <v>2391</v>
      </c>
      <c r="D177" s="567" t="s">
        <v>2392</v>
      </c>
      <c r="E177" s="946"/>
      <c r="F177" s="758">
        <v>795</v>
      </c>
      <c r="G177" s="762"/>
    </row>
    <row r="178" spans="1:7" ht="15.75" x14ac:dyDescent="0.25">
      <c r="B178" s="254"/>
      <c r="C178" s="40"/>
      <c r="D178" s="40"/>
      <c r="F178" s="75">
        <f>SUMPRODUCT(F5:F177,G5:G177)</f>
        <v>0</v>
      </c>
      <c r="G178" s="76">
        <f>SUM(G5:G177)</f>
        <v>0</v>
      </c>
    </row>
  </sheetData>
  <sheetProtection password="CCEB" sheet="1" objects="1" scenarios="1"/>
  <mergeCells count="20">
    <mergeCell ref="E21:E22"/>
    <mergeCell ref="E55:E57"/>
    <mergeCell ref="E23:E28"/>
    <mergeCell ref="E29:E41"/>
    <mergeCell ref="E176:E177"/>
    <mergeCell ref="E45:E52"/>
    <mergeCell ref="E58:E77"/>
    <mergeCell ref="E42:E43"/>
    <mergeCell ref="E172:E175"/>
    <mergeCell ref="E163:E164"/>
    <mergeCell ref="E168:E171"/>
    <mergeCell ref="E166:E167"/>
    <mergeCell ref="E152:E162"/>
    <mergeCell ref="E78:E86"/>
    <mergeCell ref="E87:E151"/>
    <mergeCell ref="E12:E20"/>
    <mergeCell ref="A1:C1"/>
    <mergeCell ref="E1:G1"/>
    <mergeCell ref="A2:F2"/>
    <mergeCell ref="E5:E11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pane ySplit="4" topLeftCell="A5" activePane="bottomLeft" state="frozen"/>
      <selection pane="bottomLeft" activeCell="A2" sqref="A2:K2"/>
    </sheetView>
  </sheetViews>
  <sheetFormatPr defaultRowHeight="12.75" x14ac:dyDescent="0.2"/>
  <cols>
    <col min="1" max="1" width="3.28515625" style="26" bestFit="1" customWidth="1"/>
    <col min="2" max="2" width="8.5703125" style="26" customWidth="1"/>
    <col min="3" max="3" width="14.42578125" style="26" customWidth="1"/>
    <col min="4" max="4" width="6" style="27" bestFit="1" customWidth="1"/>
    <col min="5" max="5" width="6" style="26" bestFit="1" customWidth="1"/>
    <col min="6" max="6" width="54.140625" style="26" bestFit="1" customWidth="1"/>
    <col min="7" max="7" width="6.5703125" style="26" customWidth="1"/>
    <col min="8" max="8" width="5.5703125" style="26" customWidth="1"/>
    <col min="9" max="9" width="6" style="26" bestFit="1" customWidth="1"/>
    <col min="10" max="10" width="9.140625" style="26" customWidth="1"/>
    <col min="11" max="11" width="8.28515625" style="26" customWidth="1"/>
    <col min="12" max="16384" width="9.140625" style="26"/>
  </cols>
  <sheetData>
    <row r="1" spans="1:11" ht="20.100000000000001" customHeight="1" x14ac:dyDescent="0.25">
      <c r="A1" s="896" t="s">
        <v>909</v>
      </c>
      <c r="B1" s="896"/>
      <c r="C1" s="896"/>
      <c r="D1" s="897" t="s">
        <v>2648</v>
      </c>
      <c r="E1" s="897"/>
      <c r="F1" s="897"/>
      <c r="G1" s="897"/>
      <c r="H1" s="897"/>
      <c r="I1" s="897" t="s">
        <v>1670</v>
      </c>
      <c r="J1" s="897"/>
      <c r="K1" s="897"/>
    </row>
    <row r="2" spans="1:11" ht="20.100000000000001" customHeight="1" thickBot="1" x14ac:dyDescent="0.3">
      <c r="A2" s="989" t="s">
        <v>2649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</row>
    <row r="3" spans="1:11" ht="26.25" customHeight="1" x14ac:dyDescent="0.2">
      <c r="A3" s="979" t="s">
        <v>466</v>
      </c>
      <c r="B3" s="981" t="s">
        <v>905</v>
      </c>
      <c r="C3" s="982"/>
      <c r="D3" s="973" t="s">
        <v>947</v>
      </c>
      <c r="E3" s="985" t="s">
        <v>818</v>
      </c>
      <c r="F3" s="987" t="s">
        <v>1654</v>
      </c>
      <c r="G3" s="973" t="s">
        <v>1655</v>
      </c>
      <c r="H3" s="977" t="s">
        <v>1657</v>
      </c>
      <c r="I3" s="978"/>
      <c r="J3" s="973" t="s">
        <v>1656</v>
      </c>
      <c r="K3" s="975" t="s">
        <v>872</v>
      </c>
    </row>
    <row r="4" spans="1:11" ht="15" customHeight="1" thickBot="1" x14ac:dyDescent="0.3">
      <c r="A4" s="980"/>
      <c r="B4" s="983"/>
      <c r="C4" s="984"/>
      <c r="D4" s="974"/>
      <c r="E4" s="986"/>
      <c r="F4" s="988"/>
      <c r="G4" s="974"/>
      <c r="H4" s="453" t="s">
        <v>1671</v>
      </c>
      <c r="I4" s="453" t="s">
        <v>1672</v>
      </c>
      <c r="J4" s="974"/>
      <c r="K4" s="976"/>
    </row>
    <row r="5" spans="1:11" ht="15" customHeight="1" x14ac:dyDescent="0.25">
      <c r="A5" s="443">
        <v>1</v>
      </c>
      <c r="B5" s="990" t="s">
        <v>1613</v>
      </c>
      <c r="C5" s="993" t="s">
        <v>1614</v>
      </c>
      <c r="D5" s="312">
        <v>1101</v>
      </c>
      <c r="E5" s="313">
        <f>D5</f>
        <v>1101</v>
      </c>
      <c r="F5" s="314" t="s">
        <v>1615</v>
      </c>
      <c r="G5" s="315">
        <v>14575</v>
      </c>
      <c r="H5" s="316">
        <v>0.12</v>
      </c>
      <c r="I5" s="459">
        <f>G5*H5</f>
        <v>1749</v>
      </c>
      <c r="J5" s="460">
        <f>G5-I5</f>
        <v>12826</v>
      </c>
      <c r="K5" s="455"/>
    </row>
    <row r="6" spans="1:11" ht="15" x14ac:dyDescent="0.25">
      <c r="A6" s="444">
        <v>2</v>
      </c>
      <c r="B6" s="991"/>
      <c r="C6" s="994"/>
      <c r="D6" s="317">
        <v>1102</v>
      </c>
      <c r="E6" s="318">
        <f t="shared" ref="E6:E39" si="0">D6</f>
        <v>1102</v>
      </c>
      <c r="F6" s="319" t="s">
        <v>1616</v>
      </c>
      <c r="G6" s="320">
        <v>7400</v>
      </c>
      <c r="H6" s="321">
        <v>7.0000000000000007E-2</v>
      </c>
      <c r="I6" s="461">
        <f t="shared" ref="I6:I39" si="1">G6*H6</f>
        <v>518</v>
      </c>
      <c r="J6" s="462">
        <f t="shared" ref="J6:J39" si="2">G6-I6</f>
        <v>6882</v>
      </c>
      <c r="K6" s="456"/>
    </row>
    <row r="7" spans="1:11" ht="15" x14ac:dyDescent="0.25">
      <c r="A7" s="444">
        <v>3</v>
      </c>
      <c r="B7" s="991"/>
      <c r="C7" s="994"/>
      <c r="D7" s="317">
        <v>1103</v>
      </c>
      <c r="E7" s="318">
        <f t="shared" si="0"/>
        <v>1103</v>
      </c>
      <c r="F7" s="319" t="s">
        <v>1617</v>
      </c>
      <c r="G7" s="320">
        <v>12335</v>
      </c>
      <c r="H7" s="321">
        <v>0.12</v>
      </c>
      <c r="I7" s="461">
        <f t="shared" si="1"/>
        <v>1480.2</v>
      </c>
      <c r="J7" s="462">
        <f t="shared" si="2"/>
        <v>10854.8</v>
      </c>
      <c r="K7" s="456"/>
    </row>
    <row r="8" spans="1:11" ht="15" x14ac:dyDescent="0.25">
      <c r="A8" s="444">
        <v>4</v>
      </c>
      <c r="B8" s="991"/>
      <c r="C8" s="994"/>
      <c r="D8" s="317">
        <v>1104</v>
      </c>
      <c r="E8" s="318">
        <f t="shared" si="0"/>
        <v>1104</v>
      </c>
      <c r="F8" s="319" t="s">
        <v>1618</v>
      </c>
      <c r="G8" s="320">
        <v>9520</v>
      </c>
      <c r="H8" s="321">
        <v>7.0000000000000007E-2</v>
      </c>
      <c r="I8" s="461">
        <f t="shared" si="1"/>
        <v>666.40000000000009</v>
      </c>
      <c r="J8" s="462">
        <f t="shared" si="2"/>
        <v>8853.6</v>
      </c>
      <c r="K8" s="456"/>
    </row>
    <row r="9" spans="1:11" ht="15" x14ac:dyDescent="0.25">
      <c r="A9" s="444">
        <v>5</v>
      </c>
      <c r="B9" s="991"/>
      <c r="C9" s="994"/>
      <c r="D9" s="317">
        <v>1105</v>
      </c>
      <c r="E9" s="318">
        <f t="shared" si="0"/>
        <v>1105</v>
      </c>
      <c r="F9" s="319" t="s">
        <v>1619</v>
      </c>
      <c r="G9" s="320">
        <v>9320</v>
      </c>
      <c r="H9" s="321">
        <v>7.0000000000000007E-2</v>
      </c>
      <c r="I9" s="461">
        <f t="shared" si="1"/>
        <v>652.40000000000009</v>
      </c>
      <c r="J9" s="462">
        <f t="shared" si="2"/>
        <v>8667.6</v>
      </c>
      <c r="K9" s="456"/>
    </row>
    <row r="10" spans="1:11" ht="15" x14ac:dyDescent="0.25">
      <c r="A10" s="444">
        <v>6</v>
      </c>
      <c r="B10" s="991"/>
      <c r="C10" s="994"/>
      <c r="D10" s="317">
        <v>1106</v>
      </c>
      <c r="E10" s="318">
        <f t="shared" si="0"/>
        <v>1106</v>
      </c>
      <c r="F10" s="319" t="s">
        <v>1620</v>
      </c>
      <c r="G10" s="320">
        <v>6740</v>
      </c>
      <c r="H10" s="321">
        <v>0.05</v>
      </c>
      <c r="I10" s="461">
        <f t="shared" si="1"/>
        <v>337</v>
      </c>
      <c r="J10" s="462">
        <f t="shared" si="2"/>
        <v>6403</v>
      </c>
      <c r="K10" s="456"/>
    </row>
    <row r="11" spans="1:11" ht="15" x14ac:dyDescent="0.25">
      <c r="A11" s="444">
        <v>7</v>
      </c>
      <c r="B11" s="991"/>
      <c r="C11" s="994"/>
      <c r="D11" s="317">
        <v>1107</v>
      </c>
      <c r="E11" s="318">
        <f t="shared" si="0"/>
        <v>1107</v>
      </c>
      <c r="F11" s="319" t="s">
        <v>1621</v>
      </c>
      <c r="G11" s="320">
        <v>6770</v>
      </c>
      <c r="H11" s="321">
        <v>0.05</v>
      </c>
      <c r="I11" s="461">
        <f t="shared" si="1"/>
        <v>338.5</v>
      </c>
      <c r="J11" s="462">
        <f t="shared" si="2"/>
        <v>6431.5</v>
      </c>
      <c r="K11" s="456"/>
    </row>
    <row r="12" spans="1:11" ht="15" x14ac:dyDescent="0.25">
      <c r="A12" s="444">
        <v>8</v>
      </c>
      <c r="B12" s="991"/>
      <c r="C12" s="994"/>
      <c r="D12" s="317">
        <v>1108</v>
      </c>
      <c r="E12" s="318">
        <f t="shared" si="0"/>
        <v>1108</v>
      </c>
      <c r="F12" s="319" t="s">
        <v>1622</v>
      </c>
      <c r="G12" s="320">
        <v>9000</v>
      </c>
      <c r="H12" s="321">
        <v>7.0000000000000007E-2</v>
      </c>
      <c r="I12" s="461">
        <f t="shared" si="1"/>
        <v>630.00000000000011</v>
      </c>
      <c r="J12" s="462">
        <f t="shared" si="2"/>
        <v>8370</v>
      </c>
      <c r="K12" s="456"/>
    </row>
    <row r="13" spans="1:11" ht="15" x14ac:dyDescent="0.25">
      <c r="A13" s="444">
        <v>9</v>
      </c>
      <c r="B13" s="991"/>
      <c r="C13" s="994"/>
      <c r="D13" s="317">
        <v>1109</v>
      </c>
      <c r="E13" s="318">
        <f t="shared" si="0"/>
        <v>1109</v>
      </c>
      <c r="F13" s="319" t="s">
        <v>1623</v>
      </c>
      <c r="G13" s="320">
        <v>9880</v>
      </c>
      <c r="H13" s="321">
        <v>7.0000000000000007E-2</v>
      </c>
      <c r="I13" s="461">
        <f t="shared" si="1"/>
        <v>691.6</v>
      </c>
      <c r="J13" s="462">
        <f t="shared" si="2"/>
        <v>9188.4</v>
      </c>
      <c r="K13" s="456"/>
    </row>
    <row r="14" spans="1:11" ht="15" x14ac:dyDescent="0.25">
      <c r="A14" s="444">
        <v>10</v>
      </c>
      <c r="B14" s="991"/>
      <c r="C14" s="994"/>
      <c r="D14" s="317">
        <v>1110</v>
      </c>
      <c r="E14" s="318">
        <f t="shared" si="0"/>
        <v>1110</v>
      </c>
      <c r="F14" s="319" t="s">
        <v>1624</v>
      </c>
      <c r="G14" s="320">
        <v>10535</v>
      </c>
      <c r="H14" s="321">
        <v>0.1</v>
      </c>
      <c r="I14" s="461">
        <f t="shared" si="1"/>
        <v>1053.5</v>
      </c>
      <c r="J14" s="462">
        <f t="shared" si="2"/>
        <v>9481.5</v>
      </c>
      <c r="K14" s="456"/>
    </row>
    <row r="15" spans="1:11" ht="15.75" thickBot="1" x14ac:dyDescent="0.3">
      <c r="A15" s="445">
        <v>11</v>
      </c>
      <c r="B15" s="992"/>
      <c r="C15" s="995"/>
      <c r="D15" s="322">
        <v>1111</v>
      </c>
      <c r="E15" s="323">
        <f t="shared" si="0"/>
        <v>1111</v>
      </c>
      <c r="F15" s="324" t="s">
        <v>1625</v>
      </c>
      <c r="G15" s="325">
        <v>12105</v>
      </c>
      <c r="H15" s="326">
        <v>0.12</v>
      </c>
      <c r="I15" s="463">
        <f t="shared" si="1"/>
        <v>1452.6</v>
      </c>
      <c r="J15" s="464">
        <f t="shared" si="2"/>
        <v>10652.4</v>
      </c>
      <c r="K15" s="457"/>
    </row>
    <row r="16" spans="1:11" ht="18" x14ac:dyDescent="0.25">
      <c r="A16" s="443">
        <v>12</v>
      </c>
      <c r="B16" s="996" t="s">
        <v>1626</v>
      </c>
      <c r="C16" s="998" t="s">
        <v>1627</v>
      </c>
      <c r="D16" s="327">
        <v>1201</v>
      </c>
      <c r="E16" s="328">
        <f t="shared" si="0"/>
        <v>1201</v>
      </c>
      <c r="F16" s="329" t="s">
        <v>1679</v>
      </c>
      <c r="G16" s="330">
        <v>44618</v>
      </c>
      <c r="H16" s="331">
        <v>0.2</v>
      </c>
      <c r="I16" s="459">
        <f t="shared" si="1"/>
        <v>8923.6</v>
      </c>
      <c r="J16" s="460">
        <f t="shared" si="2"/>
        <v>35694.400000000001</v>
      </c>
      <c r="K16" s="455"/>
    </row>
    <row r="17" spans="1:11" ht="18" x14ac:dyDescent="0.25">
      <c r="A17" s="444">
        <v>13</v>
      </c>
      <c r="B17" s="996"/>
      <c r="C17" s="999"/>
      <c r="D17" s="332">
        <v>1202</v>
      </c>
      <c r="E17" s="333">
        <f t="shared" si="0"/>
        <v>1202</v>
      </c>
      <c r="F17" s="334" t="s">
        <v>1680</v>
      </c>
      <c r="G17" s="335">
        <v>52110</v>
      </c>
      <c r="H17" s="336">
        <v>0.2</v>
      </c>
      <c r="I17" s="465">
        <f t="shared" si="1"/>
        <v>10422</v>
      </c>
      <c r="J17" s="466">
        <f t="shared" si="2"/>
        <v>41688</v>
      </c>
      <c r="K17" s="456"/>
    </row>
    <row r="18" spans="1:11" ht="18" x14ac:dyDescent="0.25">
      <c r="A18" s="444">
        <v>14</v>
      </c>
      <c r="B18" s="996"/>
      <c r="C18" s="999"/>
      <c r="D18" s="332">
        <v>1203</v>
      </c>
      <c r="E18" s="333">
        <f t="shared" si="0"/>
        <v>1203</v>
      </c>
      <c r="F18" s="334" t="s">
        <v>1681</v>
      </c>
      <c r="G18" s="335">
        <v>22895.5</v>
      </c>
      <c r="H18" s="336">
        <v>0.2</v>
      </c>
      <c r="I18" s="465">
        <f t="shared" si="1"/>
        <v>4579.1000000000004</v>
      </c>
      <c r="J18" s="466">
        <f t="shared" si="2"/>
        <v>18316.400000000001</v>
      </c>
      <c r="K18" s="456"/>
    </row>
    <row r="19" spans="1:11" ht="18.75" thickBot="1" x14ac:dyDescent="0.3">
      <c r="A19" s="444">
        <v>15</v>
      </c>
      <c r="B19" s="996"/>
      <c r="C19" s="1000"/>
      <c r="D19" s="337">
        <v>1204</v>
      </c>
      <c r="E19" s="338">
        <f t="shared" si="0"/>
        <v>1204</v>
      </c>
      <c r="F19" s="339" t="s">
        <v>1682</v>
      </c>
      <c r="G19" s="340">
        <v>17570.5</v>
      </c>
      <c r="H19" s="341">
        <v>0.15</v>
      </c>
      <c r="I19" s="467">
        <f t="shared" si="1"/>
        <v>2635.5749999999998</v>
      </c>
      <c r="J19" s="468">
        <f t="shared" si="2"/>
        <v>14934.924999999999</v>
      </c>
      <c r="K19" s="457"/>
    </row>
    <row r="20" spans="1:11" ht="18" x14ac:dyDescent="0.25">
      <c r="A20" s="444">
        <v>16</v>
      </c>
      <c r="B20" s="996"/>
      <c r="C20" s="1001" t="s">
        <v>1628</v>
      </c>
      <c r="D20" s="342">
        <v>1221</v>
      </c>
      <c r="E20" s="343">
        <f t="shared" si="0"/>
        <v>1221</v>
      </c>
      <c r="F20" s="344" t="s">
        <v>1675</v>
      </c>
      <c r="G20" s="345">
        <v>41160</v>
      </c>
      <c r="H20" s="346">
        <v>0.2</v>
      </c>
      <c r="I20" s="459">
        <f t="shared" si="1"/>
        <v>8232</v>
      </c>
      <c r="J20" s="460">
        <f t="shared" si="2"/>
        <v>32928</v>
      </c>
      <c r="K20" s="455"/>
    </row>
    <row r="21" spans="1:11" ht="18" x14ac:dyDescent="0.25">
      <c r="A21" s="444">
        <v>17</v>
      </c>
      <c r="B21" s="996"/>
      <c r="C21" s="1002"/>
      <c r="D21" s="347">
        <v>1222</v>
      </c>
      <c r="E21" s="348">
        <f t="shared" si="0"/>
        <v>1222</v>
      </c>
      <c r="F21" s="349" t="s">
        <v>1676</v>
      </c>
      <c r="G21" s="350">
        <v>20760</v>
      </c>
      <c r="H21" s="351">
        <v>0.2</v>
      </c>
      <c r="I21" s="465">
        <f t="shared" si="1"/>
        <v>4152</v>
      </c>
      <c r="J21" s="466">
        <f t="shared" si="2"/>
        <v>16608</v>
      </c>
      <c r="K21" s="456"/>
    </row>
    <row r="22" spans="1:11" ht="18" x14ac:dyDescent="0.25">
      <c r="A22" s="444">
        <v>18</v>
      </c>
      <c r="B22" s="996"/>
      <c r="C22" s="1002"/>
      <c r="D22" s="347">
        <v>1223</v>
      </c>
      <c r="E22" s="348">
        <f t="shared" si="0"/>
        <v>1223</v>
      </c>
      <c r="F22" s="349" t="s">
        <v>1677</v>
      </c>
      <c r="G22" s="350">
        <v>8200</v>
      </c>
      <c r="H22" s="351">
        <v>7.0000000000000007E-2</v>
      </c>
      <c r="I22" s="465">
        <f t="shared" si="1"/>
        <v>574</v>
      </c>
      <c r="J22" s="466">
        <f t="shared" si="2"/>
        <v>7626</v>
      </c>
      <c r="K22" s="456"/>
    </row>
    <row r="23" spans="1:11" ht="18.75" thickBot="1" x14ac:dyDescent="0.3">
      <c r="A23" s="444">
        <v>19</v>
      </c>
      <c r="B23" s="996"/>
      <c r="C23" s="1003"/>
      <c r="D23" s="352">
        <v>1224</v>
      </c>
      <c r="E23" s="353">
        <f t="shared" si="0"/>
        <v>1224</v>
      </c>
      <c r="F23" s="354" t="s">
        <v>1678</v>
      </c>
      <c r="G23" s="355">
        <v>20500</v>
      </c>
      <c r="H23" s="356">
        <v>0.2</v>
      </c>
      <c r="I23" s="467">
        <f t="shared" si="1"/>
        <v>4100</v>
      </c>
      <c r="J23" s="468">
        <f t="shared" si="2"/>
        <v>16400</v>
      </c>
      <c r="K23" s="457"/>
    </row>
    <row r="24" spans="1:11" ht="18" customHeight="1" x14ac:dyDescent="0.25">
      <c r="A24" s="444">
        <v>20</v>
      </c>
      <c r="B24" s="996"/>
      <c r="C24" s="1004" t="s">
        <v>1629</v>
      </c>
      <c r="D24" s="357">
        <v>1241</v>
      </c>
      <c r="E24" s="358">
        <f t="shared" si="0"/>
        <v>1241</v>
      </c>
      <c r="F24" s="359" t="s">
        <v>1630</v>
      </c>
      <c r="G24" s="360">
        <v>14706.5</v>
      </c>
      <c r="H24" s="361">
        <v>0.12</v>
      </c>
      <c r="I24" s="459">
        <f t="shared" si="1"/>
        <v>1764.78</v>
      </c>
      <c r="J24" s="460">
        <f t="shared" si="2"/>
        <v>12941.72</v>
      </c>
      <c r="K24" s="455"/>
    </row>
    <row r="25" spans="1:11" ht="18" x14ac:dyDescent="0.25">
      <c r="A25" s="444">
        <v>21</v>
      </c>
      <c r="B25" s="996"/>
      <c r="C25" s="1005"/>
      <c r="D25" s="362">
        <v>1242</v>
      </c>
      <c r="E25" s="363">
        <f t="shared" si="0"/>
        <v>1242</v>
      </c>
      <c r="F25" s="364" t="s">
        <v>1631</v>
      </c>
      <c r="G25" s="365">
        <v>7770</v>
      </c>
      <c r="H25" s="366">
        <v>7.0000000000000007E-2</v>
      </c>
      <c r="I25" s="465">
        <f t="shared" si="1"/>
        <v>543.90000000000009</v>
      </c>
      <c r="J25" s="466">
        <f t="shared" si="2"/>
        <v>7226.1</v>
      </c>
      <c r="K25" s="456"/>
    </row>
    <row r="26" spans="1:11" ht="18.75" thickBot="1" x14ac:dyDescent="0.3">
      <c r="A26" s="444">
        <v>22</v>
      </c>
      <c r="B26" s="996"/>
      <c r="C26" s="1006"/>
      <c r="D26" s="367">
        <v>1243</v>
      </c>
      <c r="E26" s="368">
        <f t="shared" si="0"/>
        <v>1243</v>
      </c>
      <c r="F26" s="369" t="s">
        <v>1632</v>
      </c>
      <c r="G26" s="370">
        <v>12825</v>
      </c>
      <c r="H26" s="371">
        <v>0.12</v>
      </c>
      <c r="I26" s="467">
        <f t="shared" si="1"/>
        <v>1539</v>
      </c>
      <c r="J26" s="468">
        <f t="shared" si="2"/>
        <v>11286</v>
      </c>
      <c r="K26" s="457"/>
    </row>
    <row r="27" spans="1:11" ht="18" customHeight="1" x14ac:dyDescent="0.25">
      <c r="A27" s="444">
        <v>23</v>
      </c>
      <c r="B27" s="996"/>
      <c r="C27" s="1007" t="s">
        <v>1633</v>
      </c>
      <c r="D27" s="372">
        <v>1261</v>
      </c>
      <c r="E27" s="373">
        <f t="shared" si="0"/>
        <v>1261</v>
      </c>
      <c r="F27" s="374" t="s">
        <v>1634</v>
      </c>
      <c r="G27" s="375">
        <v>16445</v>
      </c>
      <c r="H27" s="376">
        <v>0.15</v>
      </c>
      <c r="I27" s="459">
        <f t="shared" si="1"/>
        <v>2466.75</v>
      </c>
      <c r="J27" s="460">
        <f t="shared" si="2"/>
        <v>13978.25</v>
      </c>
      <c r="K27" s="455"/>
    </row>
    <row r="28" spans="1:11" ht="18.75" thickBot="1" x14ac:dyDescent="0.3">
      <c r="A28" s="444">
        <v>24</v>
      </c>
      <c r="B28" s="996"/>
      <c r="C28" s="1008"/>
      <c r="D28" s="377">
        <v>1262</v>
      </c>
      <c r="E28" s="378">
        <f t="shared" si="0"/>
        <v>1262</v>
      </c>
      <c r="F28" s="379" t="s">
        <v>1635</v>
      </c>
      <c r="G28" s="380">
        <v>16610</v>
      </c>
      <c r="H28" s="381">
        <v>0.15</v>
      </c>
      <c r="I28" s="467">
        <f t="shared" si="1"/>
        <v>2491.5</v>
      </c>
      <c r="J28" s="468">
        <f t="shared" si="2"/>
        <v>14118.5</v>
      </c>
      <c r="K28" s="457"/>
    </row>
    <row r="29" spans="1:11" ht="36" customHeight="1" thickBot="1" x14ac:dyDescent="0.3">
      <c r="A29" s="444">
        <v>25</v>
      </c>
      <c r="B29" s="996"/>
      <c r="C29" s="382" t="s">
        <v>1636</v>
      </c>
      <c r="D29" s="383">
        <v>1281</v>
      </c>
      <c r="E29" s="384">
        <f t="shared" si="0"/>
        <v>1281</v>
      </c>
      <c r="F29" s="385" t="s">
        <v>1637</v>
      </c>
      <c r="G29" s="386">
        <v>25955</v>
      </c>
      <c r="H29" s="387">
        <v>0.2</v>
      </c>
      <c r="I29" s="469">
        <f t="shared" si="1"/>
        <v>5191</v>
      </c>
      <c r="J29" s="470">
        <f t="shared" si="2"/>
        <v>20764</v>
      </c>
      <c r="K29" s="458"/>
    </row>
    <row r="30" spans="1:11" ht="48" thickBot="1" x14ac:dyDescent="0.3">
      <c r="A30" s="444">
        <v>26</v>
      </c>
      <c r="B30" s="996"/>
      <c r="C30" s="388" t="s">
        <v>1638</v>
      </c>
      <c r="D30" s="389">
        <v>1301</v>
      </c>
      <c r="E30" s="390">
        <f t="shared" si="0"/>
        <v>1301</v>
      </c>
      <c r="F30" s="391" t="s">
        <v>1639</v>
      </c>
      <c r="G30" s="392">
        <v>17350</v>
      </c>
      <c r="H30" s="393">
        <v>0.15</v>
      </c>
      <c r="I30" s="469">
        <f t="shared" si="1"/>
        <v>2602.5</v>
      </c>
      <c r="J30" s="470">
        <f t="shared" si="2"/>
        <v>14747.5</v>
      </c>
      <c r="K30" s="458"/>
    </row>
    <row r="31" spans="1:11" ht="26.25" thickBot="1" x14ac:dyDescent="0.3">
      <c r="A31" s="444">
        <v>27</v>
      </c>
      <c r="B31" s="996"/>
      <c r="C31" s="394" t="s">
        <v>1640</v>
      </c>
      <c r="D31" s="395">
        <v>1321</v>
      </c>
      <c r="E31" s="396">
        <f t="shared" si="0"/>
        <v>1321</v>
      </c>
      <c r="F31" s="397" t="s">
        <v>1641</v>
      </c>
      <c r="G31" s="398">
        <v>8740</v>
      </c>
      <c r="H31" s="399">
        <v>7.0000000000000007E-2</v>
      </c>
      <c r="I31" s="469">
        <f t="shared" si="1"/>
        <v>611.80000000000007</v>
      </c>
      <c r="J31" s="470">
        <f t="shared" si="2"/>
        <v>8128.2</v>
      </c>
      <c r="K31" s="458"/>
    </row>
    <row r="32" spans="1:11" ht="35.25" thickBot="1" x14ac:dyDescent="0.3">
      <c r="A32" s="444">
        <v>28</v>
      </c>
      <c r="B32" s="996"/>
      <c r="C32" s="400" t="s">
        <v>1642</v>
      </c>
      <c r="D32" s="401">
        <v>1331</v>
      </c>
      <c r="E32" s="402">
        <f t="shared" si="0"/>
        <v>1331</v>
      </c>
      <c r="F32" s="403" t="s">
        <v>1643</v>
      </c>
      <c r="G32" s="404">
        <v>21950</v>
      </c>
      <c r="H32" s="405">
        <v>0.2</v>
      </c>
      <c r="I32" s="469">
        <f t="shared" si="1"/>
        <v>4390</v>
      </c>
      <c r="J32" s="470">
        <f t="shared" si="2"/>
        <v>17560</v>
      </c>
      <c r="K32" s="458"/>
    </row>
    <row r="33" spans="1:11" ht="35.25" thickBot="1" x14ac:dyDescent="0.3">
      <c r="A33" s="444">
        <v>29</v>
      </c>
      <c r="B33" s="996"/>
      <c r="C33" s="406" t="s">
        <v>1644</v>
      </c>
      <c r="D33" s="407">
        <v>1351</v>
      </c>
      <c r="E33" s="408">
        <f t="shared" si="0"/>
        <v>1351</v>
      </c>
      <c r="F33" s="409" t="s">
        <v>1645</v>
      </c>
      <c r="G33" s="410">
        <v>19043.5</v>
      </c>
      <c r="H33" s="411">
        <v>0.15</v>
      </c>
      <c r="I33" s="469">
        <f t="shared" si="1"/>
        <v>2856.5250000000001</v>
      </c>
      <c r="J33" s="470">
        <f t="shared" si="2"/>
        <v>16186.975</v>
      </c>
      <c r="K33" s="458"/>
    </row>
    <row r="34" spans="1:11" ht="18" x14ac:dyDescent="0.25">
      <c r="A34" s="444">
        <v>30</v>
      </c>
      <c r="B34" s="996"/>
      <c r="C34" s="1009" t="s">
        <v>1683</v>
      </c>
      <c r="D34" s="412">
        <v>1361</v>
      </c>
      <c r="E34" s="413">
        <f t="shared" si="0"/>
        <v>1361</v>
      </c>
      <c r="F34" s="414" t="s">
        <v>1646</v>
      </c>
      <c r="G34" s="415">
        <v>13220</v>
      </c>
      <c r="H34" s="416">
        <v>0.12</v>
      </c>
      <c r="I34" s="459">
        <f t="shared" si="1"/>
        <v>1586.3999999999999</v>
      </c>
      <c r="J34" s="460">
        <f t="shared" si="2"/>
        <v>11633.6</v>
      </c>
      <c r="K34" s="455"/>
    </row>
    <row r="35" spans="1:11" ht="18" x14ac:dyDescent="0.25">
      <c r="A35" s="444">
        <v>31</v>
      </c>
      <c r="B35" s="996"/>
      <c r="C35" s="1010"/>
      <c r="D35" s="417">
        <v>1362</v>
      </c>
      <c r="E35" s="418">
        <f t="shared" si="0"/>
        <v>1362</v>
      </c>
      <c r="F35" s="419" t="s">
        <v>1647</v>
      </c>
      <c r="G35" s="420">
        <v>9395</v>
      </c>
      <c r="H35" s="421">
        <v>7.0000000000000007E-2</v>
      </c>
      <c r="I35" s="465">
        <f t="shared" si="1"/>
        <v>657.65000000000009</v>
      </c>
      <c r="J35" s="466">
        <f t="shared" si="2"/>
        <v>8737.35</v>
      </c>
      <c r="K35" s="456"/>
    </row>
    <row r="36" spans="1:11" ht="18.75" thickBot="1" x14ac:dyDescent="0.3">
      <c r="A36" s="444">
        <v>32</v>
      </c>
      <c r="B36" s="996"/>
      <c r="C36" s="1011"/>
      <c r="D36" s="422">
        <v>1363</v>
      </c>
      <c r="E36" s="423">
        <f t="shared" si="0"/>
        <v>1363</v>
      </c>
      <c r="F36" s="424" t="s">
        <v>1648</v>
      </c>
      <c r="G36" s="425">
        <v>13750</v>
      </c>
      <c r="H36" s="426">
        <v>0.12</v>
      </c>
      <c r="I36" s="467">
        <f t="shared" si="1"/>
        <v>1650</v>
      </c>
      <c r="J36" s="468">
        <f t="shared" si="2"/>
        <v>12100</v>
      </c>
      <c r="K36" s="457"/>
    </row>
    <row r="37" spans="1:11" ht="18" x14ac:dyDescent="0.25">
      <c r="A37" s="444">
        <v>33</v>
      </c>
      <c r="B37" s="996"/>
      <c r="C37" s="1012" t="s">
        <v>1649</v>
      </c>
      <c r="D37" s="427">
        <v>1381</v>
      </c>
      <c r="E37" s="428">
        <f t="shared" si="0"/>
        <v>1381</v>
      </c>
      <c r="F37" s="429" t="s">
        <v>1650</v>
      </c>
      <c r="G37" s="430">
        <v>19685</v>
      </c>
      <c r="H37" s="431">
        <v>0.15</v>
      </c>
      <c r="I37" s="459">
        <f t="shared" si="1"/>
        <v>2952.75</v>
      </c>
      <c r="J37" s="460">
        <f t="shared" si="2"/>
        <v>16732.25</v>
      </c>
      <c r="K37" s="455"/>
    </row>
    <row r="38" spans="1:11" ht="18.75" thickBot="1" x14ac:dyDescent="0.3">
      <c r="A38" s="444">
        <v>34</v>
      </c>
      <c r="B38" s="996"/>
      <c r="C38" s="1013"/>
      <c r="D38" s="432">
        <v>1382</v>
      </c>
      <c r="E38" s="433">
        <f t="shared" si="0"/>
        <v>1382</v>
      </c>
      <c r="F38" s="434" t="s">
        <v>1651</v>
      </c>
      <c r="G38" s="435">
        <v>17630</v>
      </c>
      <c r="H38" s="436">
        <v>0.15</v>
      </c>
      <c r="I38" s="467">
        <f t="shared" si="1"/>
        <v>2644.5</v>
      </c>
      <c r="J38" s="468">
        <f>G38-I38</f>
        <v>14985.5</v>
      </c>
      <c r="K38" s="457"/>
    </row>
    <row r="39" spans="1:11" ht="35.25" thickBot="1" x14ac:dyDescent="0.3">
      <c r="A39" s="445">
        <v>35</v>
      </c>
      <c r="B39" s="997"/>
      <c r="C39" s="437" t="s">
        <v>1652</v>
      </c>
      <c r="D39" s="438">
        <v>1431</v>
      </c>
      <c r="E39" s="439">
        <f t="shared" si="0"/>
        <v>1431</v>
      </c>
      <c r="F39" s="440" t="s">
        <v>1653</v>
      </c>
      <c r="G39" s="441">
        <v>10605</v>
      </c>
      <c r="H39" s="442">
        <v>0.1</v>
      </c>
      <c r="I39" s="469">
        <f t="shared" si="1"/>
        <v>1060.5</v>
      </c>
      <c r="J39" s="470">
        <f t="shared" si="2"/>
        <v>9544.5</v>
      </c>
      <c r="K39" s="458"/>
    </row>
    <row r="40" spans="1:11" ht="15.75" x14ac:dyDescent="0.25">
      <c r="J40" s="75">
        <f>SUMPRODUCT(J5:J39,K5:K39)</f>
        <v>0</v>
      </c>
      <c r="K40" s="76">
        <f>SUM(K5:K39)</f>
        <v>0</v>
      </c>
    </row>
  </sheetData>
  <sheetProtection password="CCEB" sheet="1" objects="1" scenarios="1"/>
  <mergeCells count="22">
    <mergeCell ref="B5:B15"/>
    <mergeCell ref="C5:C15"/>
    <mergeCell ref="B16:B39"/>
    <mergeCell ref="C16:C19"/>
    <mergeCell ref="C20:C23"/>
    <mergeCell ref="C24:C26"/>
    <mergeCell ref="C27:C28"/>
    <mergeCell ref="C34:C36"/>
    <mergeCell ref="C37:C38"/>
    <mergeCell ref="A1:C1"/>
    <mergeCell ref="D1:H1"/>
    <mergeCell ref="J3:J4"/>
    <mergeCell ref="K3:K4"/>
    <mergeCell ref="H3:I3"/>
    <mergeCell ref="A3:A4"/>
    <mergeCell ref="B3:C4"/>
    <mergeCell ref="D3:D4"/>
    <mergeCell ref="E3:E4"/>
    <mergeCell ref="F3:F4"/>
    <mergeCell ref="G3:G4"/>
    <mergeCell ref="I1:K1"/>
    <mergeCell ref="A2:K2"/>
  </mergeCells>
  <hyperlinks>
    <hyperlink ref="D1" r:id="rId1" display="https://phytoteka.com/"/>
    <hyperlink ref="I1" location="МЕНЮ" display="В МЕНЮ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I25"/>
  <sheetViews>
    <sheetView workbookViewId="0">
      <selection sqref="A1:F1"/>
    </sheetView>
  </sheetViews>
  <sheetFormatPr defaultRowHeight="12.75" x14ac:dyDescent="0.2"/>
  <cols>
    <col min="1" max="1" width="54.140625" customWidth="1"/>
    <col min="2" max="2" width="4" customWidth="1"/>
    <col min="3" max="3" width="25.42578125" customWidth="1"/>
    <col min="4" max="4" width="3.5703125" customWidth="1"/>
    <col min="5" max="5" width="3.28515625" style="26" bestFit="1" customWidth="1"/>
    <col min="6" max="6" width="21.28515625" customWidth="1"/>
    <col min="7" max="7" width="6" style="26" customWidth="1"/>
    <col min="8" max="8" width="12.28515625" customWidth="1"/>
    <col min="9" max="9" width="9.7109375" customWidth="1"/>
  </cols>
  <sheetData>
    <row r="1" spans="1:9" s="26" customFormat="1" ht="15.75" x14ac:dyDescent="0.25">
      <c r="A1" s="890" t="s">
        <v>2646</v>
      </c>
      <c r="B1" s="890"/>
      <c r="C1" s="890"/>
      <c r="D1" s="890"/>
      <c r="E1" s="890"/>
      <c r="F1" s="890"/>
      <c r="G1" s="885" t="s">
        <v>909</v>
      </c>
      <c r="H1" s="885"/>
      <c r="I1" s="61"/>
    </row>
    <row r="2" spans="1:9" s="26" customFormat="1" ht="15.75" x14ac:dyDescent="0.25">
      <c r="A2" s="62" t="s">
        <v>2647</v>
      </c>
      <c r="B2" s="61"/>
      <c r="C2" s="62" t="s">
        <v>2648</v>
      </c>
      <c r="E2" s="61"/>
      <c r="F2" s="63" t="s">
        <v>918</v>
      </c>
      <c r="G2" s="888" t="s">
        <v>2650</v>
      </c>
      <c r="H2" s="888"/>
      <c r="I2" s="64"/>
    </row>
    <row r="3" spans="1:9" x14ac:dyDescent="0.2">
      <c r="A3" s="61"/>
      <c r="B3" s="61"/>
      <c r="C3" s="61"/>
      <c r="D3" s="61"/>
      <c r="E3" s="61"/>
      <c r="F3" s="61"/>
      <c r="G3" s="61"/>
      <c r="H3" s="61"/>
      <c r="I3" s="61"/>
    </row>
    <row r="4" spans="1:9" ht="15.75" x14ac:dyDescent="0.25">
      <c r="A4" s="28"/>
      <c r="B4" s="46"/>
      <c r="C4" s="30"/>
      <c r="D4" s="45"/>
      <c r="E4" s="45"/>
      <c r="F4" s="51" t="s">
        <v>881</v>
      </c>
      <c r="G4" s="51"/>
      <c r="H4" s="52">
        <f>'Santegra-Nouveau'!E76+'4Life'!E15+Mirra!G357+Dr.Haushka!E285+Магниты!F178+Программы!J40+doTerra!F279+Пантика!F61+ЭкоДесерты!E72</f>
        <v>0</v>
      </c>
      <c r="I4" s="45"/>
    </row>
    <row r="5" spans="1:9" ht="16.5" thickBot="1" x14ac:dyDescent="0.25">
      <c r="A5" s="36" t="s">
        <v>874</v>
      </c>
      <c r="B5" s="47"/>
      <c r="C5" s="37" t="s">
        <v>877</v>
      </c>
      <c r="D5" s="45"/>
      <c r="E5" s="45"/>
      <c r="F5" s="53" t="s">
        <v>882</v>
      </c>
      <c r="G5" s="51"/>
      <c r="H5" s="54">
        <f>'Santegra-Nouveau'!F76+'4Life'!F15+Mirra!H357+Dr.Haushka!F285+Магниты!G178+Программы!K40+doTerra!H279+Пантика!G61+ЭкоДесерты!G72</f>
        <v>0</v>
      </c>
      <c r="I5" s="45"/>
    </row>
    <row r="6" spans="1:9" ht="16.5" thickBot="1" x14ac:dyDescent="0.3">
      <c r="A6" s="48"/>
      <c r="B6" s="49"/>
      <c r="C6" s="49"/>
      <c r="D6" s="45"/>
      <c r="E6" s="45"/>
      <c r="F6" s="51" t="s">
        <v>883</v>
      </c>
      <c r="G6" s="446"/>
      <c r="H6" s="52">
        <f>H4*G6</f>
        <v>0</v>
      </c>
      <c r="I6" s="45"/>
    </row>
    <row r="7" spans="1:9" ht="15.75" x14ac:dyDescent="0.25">
      <c r="A7" s="31"/>
      <c r="B7" s="49"/>
      <c r="C7" s="692"/>
      <c r="D7" s="45"/>
      <c r="E7" s="45"/>
      <c r="F7" s="53" t="s">
        <v>884</v>
      </c>
      <c r="G7" s="51"/>
      <c r="H7" s="52">
        <f>H4</f>
        <v>0</v>
      </c>
      <c r="I7" s="45"/>
    </row>
    <row r="8" spans="1:9" s="26" customFormat="1" ht="31.5" x14ac:dyDescent="0.2">
      <c r="A8" s="34" t="s">
        <v>875</v>
      </c>
      <c r="B8" s="47"/>
      <c r="C8" s="38" t="s">
        <v>878</v>
      </c>
      <c r="D8" s="45"/>
      <c r="E8" s="45"/>
      <c r="F8" s="51" t="s">
        <v>885</v>
      </c>
      <c r="G8" s="51"/>
      <c r="H8" s="52">
        <f>H7-H6</f>
        <v>0</v>
      </c>
      <c r="I8" s="45"/>
    </row>
    <row r="9" spans="1:9" ht="15.75" x14ac:dyDescent="0.25">
      <c r="A9" s="48"/>
      <c r="B9" s="46"/>
      <c r="C9" s="46"/>
      <c r="D9" s="45"/>
      <c r="E9" s="45"/>
      <c r="F9" s="45"/>
      <c r="G9" s="45"/>
      <c r="H9" s="45"/>
      <c r="I9" s="45"/>
    </row>
    <row r="10" spans="1:9" ht="15.75" x14ac:dyDescent="0.25">
      <c r="A10" s="29"/>
      <c r="B10" s="46"/>
      <c r="C10" s="55"/>
      <c r="D10" s="45"/>
      <c r="E10" s="891" t="s">
        <v>932</v>
      </c>
      <c r="F10" s="891"/>
      <c r="G10" s="891"/>
      <c r="H10" s="891"/>
      <c r="I10" s="61"/>
    </row>
    <row r="11" spans="1:9" ht="47.25" x14ac:dyDescent="0.25">
      <c r="A11" s="35" t="s">
        <v>876</v>
      </c>
      <c r="B11" s="50"/>
      <c r="C11" s="56" t="s">
        <v>879</v>
      </c>
      <c r="D11" s="45"/>
      <c r="E11" s="39"/>
      <c r="F11" s="65" t="s">
        <v>930</v>
      </c>
      <c r="G11" s="894" t="s">
        <v>931</v>
      </c>
      <c r="H11" s="894"/>
      <c r="I11" s="40"/>
    </row>
    <row r="12" spans="1:9" s="26" customFormat="1" ht="15.75" x14ac:dyDescent="0.25">
      <c r="A12" s="45"/>
      <c r="B12" s="46"/>
      <c r="C12" s="45"/>
      <c r="D12" s="45"/>
      <c r="E12" s="41" t="s">
        <v>233</v>
      </c>
      <c r="F12" s="42">
        <v>5000</v>
      </c>
      <c r="G12" s="893">
        <v>0.05</v>
      </c>
      <c r="H12" s="893"/>
      <c r="I12" s="43"/>
    </row>
    <row r="13" spans="1:9" ht="15.75" x14ac:dyDescent="0.25">
      <c r="A13" s="57"/>
      <c r="B13" s="45"/>
      <c r="C13" s="693"/>
      <c r="D13" s="45"/>
      <c r="E13" s="41" t="s">
        <v>233</v>
      </c>
      <c r="F13" s="42">
        <v>7000</v>
      </c>
      <c r="G13" s="893">
        <v>7.0000000000000007E-2</v>
      </c>
      <c r="H13" s="893"/>
      <c r="I13" s="43"/>
    </row>
    <row r="14" spans="1:9" ht="15.75" x14ac:dyDescent="0.25">
      <c r="A14" s="58" t="s">
        <v>906</v>
      </c>
      <c r="B14" s="45"/>
      <c r="C14" s="59" t="s">
        <v>907</v>
      </c>
      <c r="D14" s="45"/>
      <c r="E14" s="41" t="s">
        <v>233</v>
      </c>
      <c r="F14" s="42">
        <v>10000</v>
      </c>
      <c r="G14" s="893">
        <v>0.1</v>
      </c>
      <c r="H14" s="893"/>
      <c r="I14" s="43"/>
    </row>
    <row r="15" spans="1:9" ht="15.75" x14ac:dyDescent="0.25">
      <c r="A15" s="889" t="s">
        <v>917</v>
      </c>
      <c r="B15" s="889"/>
      <c r="C15" s="889"/>
      <c r="D15" s="45"/>
      <c r="E15" s="41" t="s">
        <v>233</v>
      </c>
      <c r="F15" s="42">
        <v>12000</v>
      </c>
      <c r="G15" s="893">
        <v>0.12</v>
      </c>
      <c r="H15" s="893"/>
      <c r="I15" s="43"/>
    </row>
    <row r="16" spans="1:9" ht="15.75" x14ac:dyDescent="0.25">
      <c r="A16" s="45"/>
      <c r="B16" s="45"/>
      <c r="C16" s="45"/>
      <c r="D16" s="45"/>
      <c r="E16" s="41" t="s">
        <v>233</v>
      </c>
      <c r="F16" s="42">
        <v>15000</v>
      </c>
      <c r="G16" s="893">
        <v>0.15</v>
      </c>
      <c r="H16" s="893"/>
      <c r="I16" s="43"/>
    </row>
    <row r="17" spans="1:9" ht="15.75" x14ac:dyDescent="0.25">
      <c r="A17" s="892" t="s">
        <v>908</v>
      </c>
      <c r="B17" s="892"/>
      <c r="C17" s="892"/>
      <c r="D17" s="45"/>
      <c r="E17" s="41" t="s">
        <v>233</v>
      </c>
      <c r="F17" s="42">
        <v>20000</v>
      </c>
      <c r="G17" s="893">
        <v>0.2</v>
      </c>
      <c r="H17" s="893"/>
      <c r="I17" s="43"/>
    </row>
    <row r="18" spans="1:9" ht="31.5" x14ac:dyDescent="0.25">
      <c r="A18" s="895"/>
      <c r="B18" s="895"/>
      <c r="C18" s="895"/>
      <c r="D18" s="45"/>
      <c r="E18" s="41" t="s">
        <v>233</v>
      </c>
      <c r="F18" s="42">
        <v>25000</v>
      </c>
      <c r="G18" s="893">
        <v>0.2</v>
      </c>
      <c r="H18" s="893"/>
      <c r="I18" s="44" t="s">
        <v>234</v>
      </c>
    </row>
    <row r="19" spans="1:9" x14ac:dyDescent="0.2">
      <c r="A19" s="61"/>
      <c r="B19" s="61"/>
      <c r="C19" s="61"/>
      <c r="D19" s="61"/>
      <c r="E19" s="61"/>
      <c r="F19" s="61"/>
      <c r="G19" s="61"/>
      <c r="H19" s="61"/>
      <c r="I19" s="45"/>
    </row>
    <row r="20" spans="1:9" ht="15.75" x14ac:dyDescent="0.25">
      <c r="A20" s="886" t="s">
        <v>910</v>
      </c>
      <c r="B20" s="886"/>
      <c r="C20" s="886"/>
      <c r="D20" s="61"/>
      <c r="E20" s="887"/>
      <c r="F20" s="887"/>
      <c r="G20" s="887"/>
      <c r="H20" s="887"/>
      <c r="I20" s="45"/>
    </row>
    <row r="21" spans="1:9" ht="18.75" x14ac:dyDescent="0.3">
      <c r="A21" s="61"/>
      <c r="B21" s="61"/>
      <c r="C21" s="689" t="s">
        <v>911</v>
      </c>
      <c r="D21" s="61"/>
      <c r="E21" s="887"/>
      <c r="F21" s="887"/>
      <c r="G21" s="887"/>
      <c r="H21" s="887"/>
      <c r="I21" s="45"/>
    </row>
    <row r="22" spans="1:9" ht="18.75" x14ac:dyDescent="0.3">
      <c r="A22" s="61"/>
      <c r="B22" s="61"/>
      <c r="C22" s="66" t="s">
        <v>912</v>
      </c>
      <c r="D22" s="61"/>
      <c r="E22" s="61"/>
      <c r="F22" s="61"/>
      <c r="G22" s="61"/>
      <c r="H22" s="61"/>
    </row>
    <row r="23" spans="1:9" ht="18.75" x14ac:dyDescent="0.3">
      <c r="A23" s="61"/>
      <c r="B23" s="61"/>
      <c r="C23" s="67" t="s">
        <v>913</v>
      </c>
      <c r="D23" s="61"/>
      <c r="E23" s="61"/>
      <c r="F23" s="61"/>
      <c r="G23" s="61"/>
      <c r="H23" s="61"/>
    </row>
    <row r="24" spans="1:9" s="26" customFormat="1" ht="18.75" x14ac:dyDescent="0.3">
      <c r="A24" s="61"/>
      <c r="B24" s="61"/>
      <c r="C24" s="68" t="s">
        <v>915</v>
      </c>
      <c r="D24" s="61"/>
      <c r="E24" s="61"/>
      <c r="F24" s="61"/>
      <c r="G24" s="61"/>
      <c r="H24" s="61"/>
    </row>
    <row r="25" spans="1:9" ht="18.75" x14ac:dyDescent="0.3">
      <c r="A25" s="61"/>
      <c r="B25" s="61"/>
      <c r="C25" s="69" t="s">
        <v>914</v>
      </c>
      <c r="D25" s="61"/>
      <c r="E25" s="61"/>
      <c r="F25" s="61"/>
      <c r="G25" s="61"/>
      <c r="H25" s="61"/>
    </row>
  </sheetData>
  <sheetProtection password="CCEB" sheet="1" objects="1" scenarios="1"/>
  <mergeCells count="18">
    <mergeCell ref="G15:H15"/>
    <mergeCell ref="A18:C18"/>
    <mergeCell ref="G1:H1"/>
    <mergeCell ref="A20:C20"/>
    <mergeCell ref="E20:H20"/>
    <mergeCell ref="G2:H2"/>
    <mergeCell ref="E21:H21"/>
    <mergeCell ref="A15:C15"/>
    <mergeCell ref="A1:F1"/>
    <mergeCell ref="E10:H10"/>
    <mergeCell ref="A17:C17"/>
    <mergeCell ref="G18:H18"/>
    <mergeCell ref="G17:H17"/>
    <mergeCell ref="G11:H11"/>
    <mergeCell ref="G12:H12"/>
    <mergeCell ref="G13:H13"/>
    <mergeCell ref="G14:H14"/>
    <mergeCell ref="G16:H16"/>
  </mergeCells>
  <hyperlinks>
    <hyperlink ref="C21" r:id="rId1"/>
    <hyperlink ref="C22" r:id="rId2"/>
    <hyperlink ref="C23" r:id="rId3"/>
    <hyperlink ref="C25" r:id="rId4"/>
    <hyperlink ref="C24" r:id="rId5" display="Vkontakte"/>
    <hyperlink ref="A15:C15" r:id="rId6" display="Предоставляя свои данные, вы соглашаетесь с ПОЛИТИКОЙ КОНФИДЕНЦИАЛЬНОСТИ"/>
    <hyperlink ref="C2" r:id="rId7"/>
  </hyperlinks>
  <pageMargins left="0.19685039370078741" right="0.19685039370078741" top="0.19685039370078741" bottom="0.19685039370078741" header="0" footer="0"/>
  <pageSetup paperSize="9" orientation="portrait" r:id="rId8"/>
  <legacy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5"/>
  <sheetViews>
    <sheetView workbookViewId="0">
      <pane ySplit="3" topLeftCell="A4" activePane="bottomLeft" state="frozen"/>
      <selection pane="bottomLeft" activeCell="F10" sqref="F10"/>
    </sheetView>
  </sheetViews>
  <sheetFormatPr defaultRowHeight="12.75" x14ac:dyDescent="0.2"/>
  <cols>
    <col min="1" max="1" width="4" style="27" bestFit="1" customWidth="1"/>
    <col min="2" max="2" width="7.7109375" style="27" bestFit="1" customWidth="1"/>
    <col min="3" max="3" width="11.5703125" style="26" bestFit="1" customWidth="1"/>
    <col min="4" max="4" width="68.140625" style="26" bestFit="1" customWidth="1"/>
    <col min="5" max="5" width="20.140625" style="26" customWidth="1"/>
    <col min="6" max="16384" width="9.140625" style="26"/>
  </cols>
  <sheetData>
    <row r="1" spans="1:6" ht="20.100000000000001" customHeight="1" x14ac:dyDescent="0.25">
      <c r="A1" s="896" t="s">
        <v>909</v>
      </c>
      <c r="B1" s="896"/>
      <c r="C1" s="896"/>
      <c r="D1" s="687" t="s">
        <v>2648</v>
      </c>
      <c r="E1" s="897" t="s">
        <v>1670</v>
      </c>
      <c r="F1" s="897"/>
    </row>
    <row r="2" spans="1:6" ht="20.100000000000001" customHeight="1" x14ac:dyDescent="0.25">
      <c r="A2" s="896" t="s">
        <v>903</v>
      </c>
      <c r="B2" s="896"/>
      <c r="C2" s="896"/>
      <c r="D2" s="896"/>
      <c r="E2" s="896"/>
      <c r="F2" s="896"/>
    </row>
    <row r="3" spans="1:6" ht="31.5" x14ac:dyDescent="0.2">
      <c r="A3" s="447" t="s">
        <v>466</v>
      </c>
      <c r="B3" s="447" t="s">
        <v>947</v>
      </c>
      <c r="C3" s="448" t="s">
        <v>818</v>
      </c>
      <c r="D3" s="448" t="s">
        <v>102</v>
      </c>
      <c r="E3" s="447" t="s">
        <v>873</v>
      </c>
      <c r="F3" s="448" t="s">
        <v>872</v>
      </c>
    </row>
    <row r="4" spans="1:6" ht="15.75" x14ac:dyDescent="0.25">
      <c r="A4" s="96">
        <v>1</v>
      </c>
      <c r="B4" s="197" t="s">
        <v>948</v>
      </c>
      <c r="C4" s="77" t="s">
        <v>886</v>
      </c>
      <c r="D4" s="71" t="s">
        <v>887</v>
      </c>
      <c r="E4" s="72">
        <v>3500</v>
      </c>
      <c r="F4" s="198"/>
    </row>
    <row r="5" spans="1:6" ht="15.75" x14ac:dyDescent="0.25">
      <c r="A5" s="97">
        <v>2</v>
      </c>
      <c r="B5" s="197" t="s">
        <v>949</v>
      </c>
      <c r="C5" s="77" t="s">
        <v>889</v>
      </c>
      <c r="D5" s="71" t="s">
        <v>890</v>
      </c>
      <c r="E5" s="72">
        <v>4600</v>
      </c>
      <c r="F5" s="199"/>
    </row>
    <row r="6" spans="1:6" ht="15.75" x14ac:dyDescent="0.25">
      <c r="A6" s="97">
        <v>3</v>
      </c>
      <c r="B6" s="197" t="s">
        <v>950</v>
      </c>
      <c r="C6" s="77" t="s">
        <v>891</v>
      </c>
      <c r="D6" s="71" t="s">
        <v>900</v>
      </c>
      <c r="E6" s="72">
        <v>3600</v>
      </c>
      <c r="F6" s="199"/>
    </row>
    <row r="7" spans="1:6" ht="15.75" x14ac:dyDescent="0.25">
      <c r="A7" s="97">
        <v>4</v>
      </c>
      <c r="B7" s="197" t="s">
        <v>951</v>
      </c>
      <c r="C7" s="77" t="s">
        <v>892</v>
      </c>
      <c r="D7" s="71" t="s">
        <v>893</v>
      </c>
      <c r="E7" s="72">
        <v>4400</v>
      </c>
      <c r="F7" s="199"/>
    </row>
    <row r="8" spans="1:6" ht="15.75" x14ac:dyDescent="0.25">
      <c r="A8" s="97">
        <v>5</v>
      </c>
      <c r="B8" s="197" t="s">
        <v>952</v>
      </c>
      <c r="C8" s="77" t="s">
        <v>888</v>
      </c>
      <c r="D8" s="71" t="s">
        <v>894</v>
      </c>
      <c r="E8" s="72">
        <v>4400</v>
      </c>
      <c r="F8" s="199"/>
    </row>
    <row r="9" spans="1:6" ht="15.75" x14ac:dyDescent="0.25">
      <c r="A9" s="97">
        <v>6</v>
      </c>
      <c r="B9" s="197" t="s">
        <v>953</v>
      </c>
      <c r="C9" s="77" t="s">
        <v>898</v>
      </c>
      <c r="D9" s="71" t="s">
        <v>899</v>
      </c>
      <c r="E9" s="72">
        <v>3500</v>
      </c>
      <c r="F9" s="199"/>
    </row>
    <row r="10" spans="1:6" ht="15.75" x14ac:dyDescent="0.25">
      <c r="A10" s="97">
        <v>7</v>
      </c>
      <c r="B10" s="197" t="s">
        <v>954</v>
      </c>
      <c r="C10" s="77" t="s">
        <v>895</v>
      </c>
      <c r="D10" s="71" t="s">
        <v>896</v>
      </c>
      <c r="E10" s="72">
        <v>6900</v>
      </c>
      <c r="F10" s="199"/>
    </row>
    <row r="11" spans="1:6" ht="15.75" x14ac:dyDescent="0.25">
      <c r="A11" s="97">
        <v>8</v>
      </c>
      <c r="B11" s="197" t="s">
        <v>955</v>
      </c>
      <c r="C11" s="77" t="s">
        <v>897</v>
      </c>
      <c r="D11" s="71" t="s">
        <v>901</v>
      </c>
      <c r="E11" s="72">
        <v>4300</v>
      </c>
      <c r="F11" s="199"/>
    </row>
    <row r="12" spans="1:6" ht="15.75" x14ac:dyDescent="0.25">
      <c r="A12" s="97">
        <v>9</v>
      </c>
      <c r="B12" s="197" t="s">
        <v>1658</v>
      </c>
      <c r="C12" s="77" t="s">
        <v>1674</v>
      </c>
      <c r="D12" s="71" t="s">
        <v>1659</v>
      </c>
      <c r="E12" s="72">
        <v>2300</v>
      </c>
      <c r="F12" s="199"/>
    </row>
    <row r="13" spans="1:6" s="479" customFormat="1" ht="15.75" x14ac:dyDescent="0.25">
      <c r="A13" s="97">
        <v>10</v>
      </c>
      <c r="B13" s="197" t="s">
        <v>2631</v>
      </c>
      <c r="C13" s="77">
        <v>50527584</v>
      </c>
      <c r="D13" s="71" t="s">
        <v>2632</v>
      </c>
      <c r="E13" s="72">
        <v>4500</v>
      </c>
      <c r="F13" s="199"/>
    </row>
    <row r="14" spans="1:6" s="479" customFormat="1" ht="15.75" x14ac:dyDescent="0.25">
      <c r="A14" s="97">
        <v>11</v>
      </c>
      <c r="B14" s="197" t="s">
        <v>2633</v>
      </c>
      <c r="C14" s="77">
        <v>50527577</v>
      </c>
      <c r="D14" s="71" t="s">
        <v>2634</v>
      </c>
      <c r="E14" s="72">
        <v>6900</v>
      </c>
      <c r="F14" s="199"/>
    </row>
    <row r="15" spans="1:6" ht="15.75" x14ac:dyDescent="0.25">
      <c r="A15" s="81"/>
      <c r="B15" s="81"/>
      <c r="C15" s="82"/>
      <c r="D15" s="98"/>
      <c r="E15" s="75">
        <f>SUMPRODUCT(E4:E14,F4:F14)</f>
        <v>0</v>
      </c>
      <c r="F15" s="76">
        <f>SUM(F4:F14)</f>
        <v>0</v>
      </c>
    </row>
  </sheetData>
  <sheetProtection password="CCEB" sheet="1" objects="1" scenarios="1"/>
  <mergeCells count="3">
    <mergeCell ref="A1:C1"/>
    <mergeCell ref="E1:F1"/>
    <mergeCell ref="A2:F2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6"/>
  <sheetViews>
    <sheetView workbookViewId="0">
      <pane ySplit="3" topLeftCell="A4" activePane="bottomLeft" state="frozen"/>
      <selection pane="bottomLeft" activeCell="F16" sqref="F16"/>
    </sheetView>
  </sheetViews>
  <sheetFormatPr defaultRowHeight="12.75" x14ac:dyDescent="0.2"/>
  <cols>
    <col min="1" max="1" width="4" style="1" bestFit="1" customWidth="1"/>
    <col min="2" max="2" width="7.140625" style="27" bestFit="1" customWidth="1"/>
    <col min="3" max="3" width="7.7109375" bestFit="1" customWidth="1"/>
    <col min="4" max="4" width="45" bestFit="1" customWidth="1"/>
    <col min="5" max="5" width="20.140625" customWidth="1"/>
  </cols>
  <sheetData>
    <row r="1" spans="1:6" s="26" customFormat="1" ht="20.100000000000001" customHeight="1" x14ac:dyDescent="0.25">
      <c r="A1" s="896" t="s">
        <v>909</v>
      </c>
      <c r="B1" s="896"/>
      <c r="C1" s="896"/>
      <c r="D1" s="687" t="s">
        <v>2648</v>
      </c>
      <c r="E1" s="897" t="s">
        <v>1670</v>
      </c>
      <c r="F1" s="897"/>
    </row>
    <row r="2" spans="1:6" s="61" customFormat="1" ht="20.100000000000001" customHeight="1" x14ac:dyDescent="0.25">
      <c r="A2" s="896" t="s">
        <v>902</v>
      </c>
      <c r="B2" s="896"/>
      <c r="C2" s="896"/>
      <c r="D2" s="896"/>
      <c r="E2" s="896"/>
      <c r="F2" s="896"/>
    </row>
    <row r="3" spans="1:6" s="61" customFormat="1" ht="32.25" thickBot="1" x14ac:dyDescent="0.25">
      <c r="A3" s="449" t="s">
        <v>466</v>
      </c>
      <c r="B3" s="449" t="s">
        <v>947</v>
      </c>
      <c r="C3" s="450" t="s">
        <v>818</v>
      </c>
      <c r="D3" s="450" t="s">
        <v>102</v>
      </c>
      <c r="E3" s="449" t="s">
        <v>873</v>
      </c>
      <c r="F3" s="450" t="s">
        <v>872</v>
      </c>
    </row>
    <row r="4" spans="1:6" ht="15.75" thickBot="1" x14ac:dyDescent="0.25">
      <c r="A4" s="898" t="s">
        <v>2109</v>
      </c>
      <c r="B4" s="899"/>
      <c r="C4" s="899"/>
      <c r="D4" s="899"/>
      <c r="E4" s="899"/>
      <c r="F4" s="900"/>
    </row>
    <row r="5" spans="1:6" ht="15.75" x14ac:dyDescent="0.25">
      <c r="A5" s="70">
        <v>1</v>
      </c>
      <c r="B5" s="196" t="s">
        <v>962</v>
      </c>
      <c r="C5" s="195" t="s">
        <v>819</v>
      </c>
      <c r="D5" s="71" t="s">
        <v>0</v>
      </c>
      <c r="E5" s="72">
        <v>830</v>
      </c>
      <c r="F5" s="84"/>
    </row>
    <row r="6" spans="1:6" ht="15.75" x14ac:dyDescent="0.25">
      <c r="A6" s="70">
        <v>2</v>
      </c>
      <c r="B6" s="197" t="s">
        <v>963</v>
      </c>
      <c r="C6" s="193" t="s">
        <v>820</v>
      </c>
      <c r="D6" s="71" t="s">
        <v>1</v>
      </c>
      <c r="E6" s="72">
        <v>2485</v>
      </c>
      <c r="F6" s="85"/>
    </row>
    <row r="7" spans="1:6" ht="15.75" x14ac:dyDescent="0.25">
      <c r="A7" s="70">
        <v>3</v>
      </c>
      <c r="B7" s="197" t="s">
        <v>964</v>
      </c>
      <c r="C7" s="193" t="s">
        <v>821</v>
      </c>
      <c r="D7" s="71" t="s">
        <v>2</v>
      </c>
      <c r="E7" s="72">
        <v>1320</v>
      </c>
      <c r="F7" s="85"/>
    </row>
    <row r="8" spans="1:6" ht="15.75" x14ac:dyDescent="0.25">
      <c r="A8" s="70">
        <v>4</v>
      </c>
      <c r="B8" s="197" t="s">
        <v>965</v>
      </c>
      <c r="C8" s="193" t="s">
        <v>822</v>
      </c>
      <c r="D8" s="71" t="s">
        <v>3</v>
      </c>
      <c r="E8" s="72">
        <v>1130</v>
      </c>
      <c r="F8" s="85"/>
    </row>
    <row r="9" spans="1:6" ht="15.75" x14ac:dyDescent="0.25">
      <c r="A9" s="70">
        <v>5</v>
      </c>
      <c r="B9" s="197" t="s">
        <v>966</v>
      </c>
      <c r="C9" s="193">
        <v>10674</v>
      </c>
      <c r="D9" s="71" t="s">
        <v>4</v>
      </c>
      <c r="E9" s="72">
        <v>925</v>
      </c>
      <c r="F9" s="85"/>
    </row>
    <row r="10" spans="1:6" ht="15.75" x14ac:dyDescent="0.25">
      <c r="A10" s="70">
        <v>6</v>
      </c>
      <c r="B10" s="197" t="s">
        <v>967</v>
      </c>
      <c r="C10" s="193" t="s">
        <v>823</v>
      </c>
      <c r="D10" s="71" t="s">
        <v>5</v>
      </c>
      <c r="E10" s="72">
        <v>1035</v>
      </c>
      <c r="F10" s="85"/>
    </row>
    <row r="11" spans="1:6" ht="15.75" x14ac:dyDescent="0.25">
      <c r="A11" s="70">
        <v>7</v>
      </c>
      <c r="B11" s="197" t="s">
        <v>968</v>
      </c>
      <c r="C11" s="194" t="s">
        <v>824</v>
      </c>
      <c r="D11" s="71" t="s">
        <v>825</v>
      </c>
      <c r="E11" s="72">
        <v>1190</v>
      </c>
      <c r="F11" s="85"/>
    </row>
    <row r="12" spans="1:6" ht="15.75" x14ac:dyDescent="0.25">
      <c r="A12" s="70">
        <v>8</v>
      </c>
      <c r="B12" s="197" t="s">
        <v>969</v>
      </c>
      <c r="C12" s="193">
        <v>11485</v>
      </c>
      <c r="D12" s="71" t="s">
        <v>6</v>
      </c>
      <c r="E12" s="72">
        <v>2755</v>
      </c>
      <c r="F12" s="85"/>
    </row>
    <row r="13" spans="1:6" ht="15.75" x14ac:dyDescent="0.25">
      <c r="A13" s="70">
        <v>9</v>
      </c>
      <c r="B13" s="197" t="s">
        <v>970</v>
      </c>
      <c r="C13" s="193" t="s">
        <v>826</v>
      </c>
      <c r="D13" s="71" t="s">
        <v>7</v>
      </c>
      <c r="E13" s="72">
        <v>1390</v>
      </c>
      <c r="F13" s="85"/>
    </row>
    <row r="14" spans="1:6" ht="15.75" x14ac:dyDescent="0.25">
      <c r="A14" s="70">
        <v>10</v>
      </c>
      <c r="B14" s="197" t="s">
        <v>971</v>
      </c>
      <c r="C14" s="193">
        <v>13279</v>
      </c>
      <c r="D14" s="71" t="s">
        <v>8</v>
      </c>
      <c r="E14" s="72">
        <v>2045</v>
      </c>
      <c r="F14" s="85"/>
    </row>
    <row r="15" spans="1:6" ht="15.75" x14ac:dyDescent="0.25">
      <c r="A15" s="70">
        <v>11</v>
      </c>
      <c r="B15" s="197" t="s">
        <v>972</v>
      </c>
      <c r="C15" s="194">
        <v>13686</v>
      </c>
      <c r="D15" s="71" t="s">
        <v>827</v>
      </c>
      <c r="E15" s="72">
        <v>925</v>
      </c>
      <c r="F15" s="85"/>
    </row>
    <row r="16" spans="1:6" ht="15.75" x14ac:dyDescent="0.25">
      <c r="A16" s="70">
        <v>12</v>
      </c>
      <c r="B16" s="197" t="s">
        <v>973</v>
      </c>
      <c r="C16" s="193" t="s">
        <v>828</v>
      </c>
      <c r="D16" s="71" t="s">
        <v>9</v>
      </c>
      <c r="E16" s="72">
        <v>1055</v>
      </c>
      <c r="F16" s="85"/>
    </row>
    <row r="17" spans="1:6" ht="15.75" x14ac:dyDescent="0.25">
      <c r="A17" s="70">
        <v>13</v>
      </c>
      <c r="B17" s="197" t="s">
        <v>974</v>
      </c>
      <c r="C17" s="193">
        <v>15705</v>
      </c>
      <c r="D17" s="71" t="s">
        <v>10</v>
      </c>
      <c r="E17" s="72">
        <v>2015</v>
      </c>
      <c r="F17" s="85"/>
    </row>
    <row r="18" spans="1:6" ht="15.75" x14ac:dyDescent="0.25">
      <c r="A18" s="70">
        <v>14</v>
      </c>
      <c r="B18" s="197" t="s">
        <v>975</v>
      </c>
      <c r="C18" s="193" t="s">
        <v>829</v>
      </c>
      <c r="D18" s="71" t="s">
        <v>11</v>
      </c>
      <c r="E18" s="72">
        <v>1345</v>
      </c>
      <c r="F18" s="85"/>
    </row>
    <row r="19" spans="1:6" ht="15.75" x14ac:dyDescent="0.25">
      <c r="A19" s="70">
        <v>15</v>
      </c>
      <c r="B19" s="197" t="s">
        <v>976</v>
      </c>
      <c r="C19" s="193" t="s">
        <v>830</v>
      </c>
      <c r="D19" s="71" t="s">
        <v>12</v>
      </c>
      <c r="E19" s="72">
        <v>2355</v>
      </c>
      <c r="F19" s="85"/>
    </row>
    <row r="20" spans="1:6" ht="15.75" x14ac:dyDescent="0.25">
      <c r="A20" s="70">
        <v>16</v>
      </c>
      <c r="B20" s="197" t="s">
        <v>977</v>
      </c>
      <c r="C20" s="193" t="s">
        <v>831</v>
      </c>
      <c r="D20" s="71" t="s">
        <v>832</v>
      </c>
      <c r="E20" s="72">
        <v>1800</v>
      </c>
      <c r="F20" s="85"/>
    </row>
    <row r="21" spans="1:6" ht="15.75" x14ac:dyDescent="0.25">
      <c r="A21" s="70">
        <v>17</v>
      </c>
      <c r="B21" s="197" t="s">
        <v>978</v>
      </c>
      <c r="C21" s="193" t="s">
        <v>833</v>
      </c>
      <c r="D21" s="71" t="s">
        <v>13</v>
      </c>
      <c r="E21" s="72">
        <v>1495</v>
      </c>
      <c r="F21" s="85"/>
    </row>
    <row r="22" spans="1:6" ht="15.75" x14ac:dyDescent="0.25">
      <c r="A22" s="70">
        <v>18</v>
      </c>
      <c r="B22" s="197" t="s">
        <v>979</v>
      </c>
      <c r="C22" s="193" t="s">
        <v>834</v>
      </c>
      <c r="D22" s="71" t="s">
        <v>14</v>
      </c>
      <c r="E22" s="72">
        <v>1795</v>
      </c>
      <c r="F22" s="85"/>
    </row>
    <row r="23" spans="1:6" ht="15.75" x14ac:dyDescent="0.25">
      <c r="A23" s="70">
        <v>19</v>
      </c>
      <c r="B23" s="197" t="s">
        <v>980</v>
      </c>
      <c r="C23" s="194">
        <v>10459</v>
      </c>
      <c r="D23" s="71" t="s">
        <v>835</v>
      </c>
      <c r="E23" s="72">
        <v>1320</v>
      </c>
      <c r="F23" s="85"/>
    </row>
    <row r="24" spans="1:6" ht="15.75" x14ac:dyDescent="0.25">
      <c r="A24" s="70">
        <v>20</v>
      </c>
      <c r="B24" s="197" t="s">
        <v>981</v>
      </c>
      <c r="C24" s="193">
        <v>4153</v>
      </c>
      <c r="D24" s="71" t="s">
        <v>15</v>
      </c>
      <c r="E24" s="72">
        <v>2285</v>
      </c>
      <c r="F24" s="85"/>
    </row>
    <row r="25" spans="1:6" ht="15.75" x14ac:dyDescent="0.25">
      <c r="A25" s="70">
        <v>21</v>
      </c>
      <c r="B25" s="197" t="s">
        <v>982</v>
      </c>
      <c r="C25" s="193">
        <v>10489</v>
      </c>
      <c r="D25" s="71" t="s">
        <v>16</v>
      </c>
      <c r="E25" s="72">
        <v>1455</v>
      </c>
      <c r="F25" s="85"/>
    </row>
    <row r="26" spans="1:6" ht="15.75" x14ac:dyDescent="0.25">
      <c r="A26" s="70">
        <v>22</v>
      </c>
      <c r="B26" s="197" t="s">
        <v>983</v>
      </c>
      <c r="C26" s="193">
        <v>11488</v>
      </c>
      <c r="D26" s="71" t="s">
        <v>17</v>
      </c>
      <c r="E26" s="72">
        <v>2290</v>
      </c>
      <c r="F26" s="85"/>
    </row>
    <row r="27" spans="1:6" ht="15.75" x14ac:dyDescent="0.25">
      <c r="A27" s="70">
        <v>23</v>
      </c>
      <c r="B27" s="197" t="s">
        <v>984</v>
      </c>
      <c r="C27" s="193" t="s">
        <v>836</v>
      </c>
      <c r="D27" s="71" t="s">
        <v>18</v>
      </c>
      <c r="E27" s="72">
        <v>960</v>
      </c>
      <c r="F27" s="85"/>
    </row>
    <row r="28" spans="1:6" ht="15.75" x14ac:dyDescent="0.25">
      <c r="A28" s="70">
        <v>24</v>
      </c>
      <c r="B28" s="197" t="s">
        <v>985</v>
      </c>
      <c r="C28" s="193" t="s">
        <v>837</v>
      </c>
      <c r="D28" s="71" t="s">
        <v>19</v>
      </c>
      <c r="E28" s="72">
        <v>1155</v>
      </c>
      <c r="F28" s="85"/>
    </row>
    <row r="29" spans="1:6" ht="15.75" x14ac:dyDescent="0.25">
      <c r="A29" s="70">
        <v>25</v>
      </c>
      <c r="B29" s="197" t="s">
        <v>986</v>
      </c>
      <c r="C29" s="193" t="s">
        <v>838</v>
      </c>
      <c r="D29" s="71" t="s">
        <v>20</v>
      </c>
      <c r="E29" s="72">
        <v>1345</v>
      </c>
      <c r="F29" s="85"/>
    </row>
    <row r="30" spans="1:6" ht="15.75" x14ac:dyDescent="0.25">
      <c r="A30" s="70">
        <v>26</v>
      </c>
      <c r="B30" s="197" t="s">
        <v>987</v>
      </c>
      <c r="C30" s="194" t="s">
        <v>839</v>
      </c>
      <c r="D30" s="71" t="s">
        <v>840</v>
      </c>
      <c r="E30" s="72">
        <v>1525</v>
      </c>
      <c r="F30" s="85"/>
    </row>
    <row r="31" spans="1:6" ht="15.75" x14ac:dyDescent="0.25">
      <c r="A31" s="70">
        <v>27</v>
      </c>
      <c r="B31" s="197" t="s">
        <v>988</v>
      </c>
      <c r="C31" s="193" t="s">
        <v>841</v>
      </c>
      <c r="D31" s="71" t="s">
        <v>21</v>
      </c>
      <c r="E31" s="72">
        <v>1300</v>
      </c>
      <c r="F31" s="85"/>
    </row>
    <row r="32" spans="1:6" ht="15.75" x14ac:dyDescent="0.25">
      <c r="A32" s="70">
        <v>28</v>
      </c>
      <c r="B32" s="197" t="s">
        <v>989</v>
      </c>
      <c r="C32" s="193" t="s">
        <v>842</v>
      </c>
      <c r="D32" s="71" t="s">
        <v>22</v>
      </c>
      <c r="E32" s="72">
        <v>960</v>
      </c>
      <c r="F32" s="85"/>
    </row>
    <row r="33" spans="1:6" ht="15.75" x14ac:dyDescent="0.25">
      <c r="A33" s="70">
        <v>29</v>
      </c>
      <c r="B33" s="197" t="s">
        <v>990</v>
      </c>
      <c r="C33" s="193">
        <v>15882</v>
      </c>
      <c r="D33" s="71" t="s">
        <v>23</v>
      </c>
      <c r="E33" s="72">
        <v>2760</v>
      </c>
      <c r="F33" s="85"/>
    </row>
    <row r="34" spans="1:6" ht="15.75" x14ac:dyDescent="0.25">
      <c r="A34" s="70">
        <v>30</v>
      </c>
      <c r="B34" s="197" t="s">
        <v>991</v>
      </c>
      <c r="C34" s="193" t="s">
        <v>843</v>
      </c>
      <c r="D34" s="71" t="s">
        <v>24</v>
      </c>
      <c r="E34" s="72">
        <v>1845</v>
      </c>
      <c r="F34" s="85"/>
    </row>
    <row r="35" spans="1:6" ht="15.75" x14ac:dyDescent="0.25">
      <c r="A35" s="70">
        <v>31</v>
      </c>
      <c r="B35" s="197" t="s">
        <v>992</v>
      </c>
      <c r="C35" s="193" t="s">
        <v>844</v>
      </c>
      <c r="D35" s="71" t="s">
        <v>25</v>
      </c>
      <c r="E35" s="72">
        <v>880</v>
      </c>
      <c r="F35" s="85"/>
    </row>
    <row r="36" spans="1:6" ht="15.75" x14ac:dyDescent="0.25">
      <c r="A36" s="70">
        <v>32</v>
      </c>
      <c r="B36" s="197" t="s">
        <v>993</v>
      </c>
      <c r="C36" s="193" t="s">
        <v>845</v>
      </c>
      <c r="D36" s="71" t="s">
        <v>26</v>
      </c>
      <c r="E36" s="72">
        <v>1910</v>
      </c>
      <c r="F36" s="85"/>
    </row>
    <row r="37" spans="1:6" ht="15.75" x14ac:dyDescent="0.25">
      <c r="A37" s="70">
        <v>33</v>
      </c>
      <c r="B37" s="197" t="s">
        <v>994</v>
      </c>
      <c r="C37" s="193" t="s">
        <v>846</v>
      </c>
      <c r="D37" s="71" t="s">
        <v>27</v>
      </c>
      <c r="E37" s="72">
        <v>1055</v>
      </c>
      <c r="F37" s="85"/>
    </row>
    <row r="38" spans="1:6" ht="15.75" x14ac:dyDescent="0.25">
      <c r="A38" s="70">
        <v>34</v>
      </c>
      <c r="B38" s="197" t="s">
        <v>995</v>
      </c>
      <c r="C38" s="194" t="s">
        <v>847</v>
      </c>
      <c r="D38" s="71" t="s">
        <v>28</v>
      </c>
      <c r="E38" s="72">
        <v>1130</v>
      </c>
      <c r="F38" s="85"/>
    </row>
    <row r="39" spans="1:6" ht="15.75" x14ac:dyDescent="0.25">
      <c r="A39" s="70">
        <v>35</v>
      </c>
      <c r="B39" s="197" t="s">
        <v>996</v>
      </c>
      <c r="C39" s="194" t="s">
        <v>848</v>
      </c>
      <c r="D39" s="71" t="s">
        <v>29</v>
      </c>
      <c r="E39" s="72">
        <v>1320</v>
      </c>
      <c r="F39" s="85"/>
    </row>
    <row r="40" spans="1:6" ht="15.75" x14ac:dyDescent="0.25">
      <c r="A40" s="70">
        <v>36</v>
      </c>
      <c r="B40" s="197" t="s">
        <v>997</v>
      </c>
      <c r="C40" s="194">
        <v>18388</v>
      </c>
      <c r="D40" s="71" t="s">
        <v>849</v>
      </c>
      <c r="E40" s="72">
        <v>1125</v>
      </c>
      <c r="F40" s="85"/>
    </row>
    <row r="41" spans="1:6" ht="15.75" x14ac:dyDescent="0.25">
      <c r="A41" s="70">
        <v>37</v>
      </c>
      <c r="B41" s="197" t="s">
        <v>998</v>
      </c>
      <c r="C41" s="193">
        <v>90158</v>
      </c>
      <c r="D41" s="71" t="s">
        <v>30</v>
      </c>
      <c r="E41" s="72">
        <v>1155</v>
      </c>
      <c r="F41" s="85"/>
    </row>
    <row r="42" spans="1:6" ht="15.75" x14ac:dyDescent="0.25">
      <c r="A42" s="70">
        <v>38</v>
      </c>
      <c r="B42" s="197" t="s">
        <v>999</v>
      </c>
      <c r="C42" s="193" t="s">
        <v>850</v>
      </c>
      <c r="D42" s="71" t="s">
        <v>31</v>
      </c>
      <c r="E42" s="72">
        <v>2485</v>
      </c>
      <c r="F42" s="85"/>
    </row>
    <row r="43" spans="1:6" ht="15.75" x14ac:dyDescent="0.25">
      <c r="A43" s="70">
        <v>39</v>
      </c>
      <c r="B43" s="197" t="s">
        <v>1000</v>
      </c>
      <c r="C43" s="193">
        <v>15917</v>
      </c>
      <c r="D43" s="71" t="s">
        <v>32</v>
      </c>
      <c r="E43" s="72">
        <v>1300</v>
      </c>
      <c r="F43" s="85"/>
    </row>
    <row r="44" spans="1:6" ht="15.75" x14ac:dyDescent="0.25">
      <c r="A44" s="70">
        <v>40</v>
      </c>
      <c r="B44" s="197" t="s">
        <v>1001</v>
      </c>
      <c r="C44" s="194" t="s">
        <v>851</v>
      </c>
      <c r="D44" s="71" t="s">
        <v>852</v>
      </c>
      <c r="E44" s="72">
        <v>1055</v>
      </c>
      <c r="F44" s="85"/>
    </row>
    <row r="45" spans="1:6" ht="15.75" x14ac:dyDescent="0.25">
      <c r="A45" s="70">
        <v>41</v>
      </c>
      <c r="B45" s="197" t="s">
        <v>1002</v>
      </c>
      <c r="C45" s="74" t="s">
        <v>853</v>
      </c>
      <c r="D45" s="71" t="s">
        <v>33</v>
      </c>
      <c r="E45" s="72">
        <v>1740</v>
      </c>
      <c r="F45" s="85"/>
    </row>
    <row r="46" spans="1:6" ht="15.75" x14ac:dyDescent="0.25">
      <c r="A46" s="70">
        <v>42</v>
      </c>
      <c r="B46" s="197" t="s">
        <v>1003</v>
      </c>
      <c r="C46" s="193" t="s">
        <v>854</v>
      </c>
      <c r="D46" s="71" t="s">
        <v>855</v>
      </c>
      <c r="E46" s="72">
        <v>1450</v>
      </c>
      <c r="F46" s="85"/>
    </row>
    <row r="47" spans="1:6" ht="15.75" x14ac:dyDescent="0.25">
      <c r="A47" s="70">
        <v>43</v>
      </c>
      <c r="B47" s="197" t="s">
        <v>1004</v>
      </c>
      <c r="C47" s="193" t="s">
        <v>721</v>
      </c>
      <c r="D47" s="71" t="s">
        <v>722</v>
      </c>
      <c r="E47" s="72">
        <v>1915</v>
      </c>
      <c r="F47" s="85"/>
    </row>
    <row r="48" spans="1:6" ht="15.75" x14ac:dyDescent="0.25">
      <c r="A48" s="70">
        <v>44</v>
      </c>
      <c r="B48" s="197" t="s">
        <v>1005</v>
      </c>
      <c r="C48" s="193">
        <v>13667</v>
      </c>
      <c r="D48" s="71" t="s">
        <v>34</v>
      </c>
      <c r="E48" s="72">
        <v>2110</v>
      </c>
      <c r="F48" s="85"/>
    </row>
    <row r="49" spans="1:6" ht="15.75" x14ac:dyDescent="0.25">
      <c r="A49" s="70">
        <v>45</v>
      </c>
      <c r="B49" s="197" t="s">
        <v>1006</v>
      </c>
      <c r="C49" s="193" t="s">
        <v>856</v>
      </c>
      <c r="D49" s="71" t="s">
        <v>35</v>
      </c>
      <c r="E49" s="72">
        <v>820</v>
      </c>
      <c r="F49" s="85"/>
    </row>
    <row r="50" spans="1:6" ht="15.75" x14ac:dyDescent="0.25">
      <c r="A50" s="70">
        <v>46</v>
      </c>
      <c r="B50" s="197" t="s">
        <v>1007</v>
      </c>
      <c r="C50" s="193">
        <v>11362</v>
      </c>
      <c r="D50" s="71" t="s">
        <v>36</v>
      </c>
      <c r="E50" s="72">
        <v>1190</v>
      </c>
      <c r="F50" s="85"/>
    </row>
    <row r="51" spans="1:6" ht="15.75" x14ac:dyDescent="0.25">
      <c r="A51" s="70">
        <v>47</v>
      </c>
      <c r="B51" s="197" t="s">
        <v>1008</v>
      </c>
      <c r="C51" s="193" t="s">
        <v>857</v>
      </c>
      <c r="D51" s="71" t="s">
        <v>37</v>
      </c>
      <c r="E51" s="72">
        <v>1390</v>
      </c>
      <c r="F51" s="85"/>
    </row>
    <row r="52" spans="1:6" ht="15.75" x14ac:dyDescent="0.25">
      <c r="A52" s="70">
        <v>48</v>
      </c>
      <c r="B52" s="197" t="s">
        <v>1009</v>
      </c>
      <c r="C52" s="193" t="s">
        <v>858</v>
      </c>
      <c r="D52" s="71" t="s">
        <v>38</v>
      </c>
      <c r="E52" s="72">
        <v>2110</v>
      </c>
      <c r="F52" s="85"/>
    </row>
    <row r="53" spans="1:6" ht="15.75" x14ac:dyDescent="0.25">
      <c r="A53" s="70">
        <v>49</v>
      </c>
      <c r="B53" s="197" t="s">
        <v>1010</v>
      </c>
      <c r="C53" s="193" t="s">
        <v>859</v>
      </c>
      <c r="D53" s="71" t="s">
        <v>39</v>
      </c>
      <c r="E53" s="72">
        <v>1055</v>
      </c>
      <c r="F53" s="85"/>
    </row>
    <row r="54" spans="1:6" s="479" customFormat="1" ht="15.75" x14ac:dyDescent="0.25">
      <c r="A54" s="70">
        <v>49</v>
      </c>
      <c r="B54" s="197" t="s">
        <v>2120</v>
      </c>
      <c r="C54" s="193">
        <v>358</v>
      </c>
      <c r="D54" s="71" t="s">
        <v>2118</v>
      </c>
      <c r="E54" s="72">
        <v>3765</v>
      </c>
      <c r="F54" s="85"/>
    </row>
    <row r="55" spans="1:6" s="479" customFormat="1" ht="15.75" x14ac:dyDescent="0.25">
      <c r="A55" s="70">
        <v>49</v>
      </c>
      <c r="B55" s="197" t="s">
        <v>2121</v>
      </c>
      <c r="C55" s="193">
        <v>359</v>
      </c>
      <c r="D55" s="71" t="s">
        <v>2119</v>
      </c>
      <c r="E55" s="72">
        <v>3765</v>
      </c>
      <c r="F55" s="85"/>
    </row>
    <row r="56" spans="1:6" s="479" customFormat="1" ht="15.75" x14ac:dyDescent="0.25">
      <c r="A56" s="70">
        <v>49</v>
      </c>
      <c r="B56" s="197" t="s">
        <v>2111</v>
      </c>
      <c r="C56" s="193">
        <v>8021</v>
      </c>
      <c r="D56" s="71" t="s">
        <v>2112</v>
      </c>
      <c r="E56" s="72">
        <v>875</v>
      </c>
      <c r="F56" s="85"/>
    </row>
    <row r="57" spans="1:6" s="26" customFormat="1" ht="15.75" x14ac:dyDescent="0.25">
      <c r="A57" s="86"/>
      <c r="B57" s="86"/>
      <c r="C57" s="87"/>
      <c r="D57" s="88"/>
      <c r="E57" s="75">
        <f>SUMPRODUCT(E5:E56,F5:F56)</f>
        <v>0</v>
      </c>
      <c r="F57" s="76">
        <f>SUM(F5:F56)</f>
        <v>0</v>
      </c>
    </row>
    <row r="58" spans="1:6" ht="16.5" thickBot="1" x14ac:dyDescent="0.3">
      <c r="A58" s="86"/>
      <c r="B58" s="86"/>
      <c r="C58" s="87"/>
      <c r="D58" s="88"/>
      <c r="E58" s="89"/>
      <c r="F58" s="46"/>
    </row>
    <row r="59" spans="1:6" ht="16.5" thickBot="1" x14ac:dyDescent="0.3">
      <c r="A59" s="901" t="s">
        <v>2110</v>
      </c>
      <c r="B59" s="902"/>
      <c r="C59" s="902"/>
      <c r="D59" s="902"/>
      <c r="E59" s="902"/>
      <c r="F59" s="903"/>
    </row>
    <row r="60" spans="1:6" ht="15.75" x14ac:dyDescent="0.25">
      <c r="A60" s="70">
        <v>1</v>
      </c>
      <c r="B60" s="196" t="s">
        <v>956</v>
      </c>
      <c r="C60" s="77" t="s">
        <v>860</v>
      </c>
      <c r="D60" s="71" t="s">
        <v>42</v>
      </c>
      <c r="E60" s="72">
        <v>1920</v>
      </c>
      <c r="F60" s="84"/>
    </row>
    <row r="61" spans="1:6" ht="15.75" x14ac:dyDescent="0.25">
      <c r="A61" s="73">
        <v>2</v>
      </c>
      <c r="B61" s="197" t="s">
        <v>957</v>
      </c>
      <c r="C61" s="77" t="s">
        <v>861</v>
      </c>
      <c r="D61" s="71" t="s">
        <v>43</v>
      </c>
      <c r="E61" s="72">
        <v>1280</v>
      </c>
      <c r="F61" s="85"/>
    </row>
    <row r="62" spans="1:6" ht="15.75" x14ac:dyDescent="0.25">
      <c r="A62" s="73">
        <v>3</v>
      </c>
      <c r="B62" s="197" t="s">
        <v>958</v>
      </c>
      <c r="C62" s="77" t="s">
        <v>862</v>
      </c>
      <c r="D62" s="71" t="s">
        <v>41</v>
      </c>
      <c r="E62" s="72">
        <v>2075</v>
      </c>
      <c r="F62" s="85"/>
    </row>
    <row r="63" spans="1:6" ht="15.75" x14ac:dyDescent="0.25">
      <c r="A63" s="73">
        <v>4</v>
      </c>
      <c r="B63" s="197" t="s">
        <v>959</v>
      </c>
      <c r="C63" s="77" t="s">
        <v>863</v>
      </c>
      <c r="D63" s="71" t="s">
        <v>864</v>
      </c>
      <c r="E63" s="72">
        <v>2700</v>
      </c>
      <c r="F63" s="85"/>
    </row>
    <row r="64" spans="1:6" ht="15.75" x14ac:dyDescent="0.25">
      <c r="A64" s="73">
        <v>5</v>
      </c>
      <c r="B64" s="197" t="s">
        <v>960</v>
      </c>
      <c r="C64" s="77" t="s">
        <v>865</v>
      </c>
      <c r="D64" s="71" t="s">
        <v>44</v>
      </c>
      <c r="E64" s="72">
        <v>2540</v>
      </c>
      <c r="F64" s="85"/>
    </row>
    <row r="65" spans="1:6" ht="15.75" x14ac:dyDescent="0.25">
      <c r="A65" s="73">
        <v>6</v>
      </c>
      <c r="B65" s="197" t="s">
        <v>961</v>
      </c>
      <c r="C65" s="77" t="s">
        <v>866</v>
      </c>
      <c r="D65" s="71" t="s">
        <v>40</v>
      </c>
      <c r="E65" s="72">
        <v>2045</v>
      </c>
      <c r="F65" s="85"/>
    </row>
    <row r="66" spans="1:6" s="26" customFormat="1" ht="15.75" x14ac:dyDescent="0.25">
      <c r="A66" s="86"/>
      <c r="B66" s="86"/>
      <c r="C66" s="90"/>
      <c r="D66" s="88"/>
      <c r="E66" s="75">
        <f>SUMPRODUCT(E60:E65,F60:F65)</f>
        <v>0</v>
      </c>
      <c r="F66" s="76">
        <f>SUM(F60:F65)</f>
        <v>0</v>
      </c>
    </row>
    <row r="67" spans="1:6" ht="16.5" thickBot="1" x14ac:dyDescent="0.3">
      <c r="A67" s="86"/>
      <c r="B67" s="86"/>
      <c r="C67" s="87"/>
      <c r="D67" s="88"/>
      <c r="E67" s="89"/>
      <c r="F67" s="46"/>
    </row>
    <row r="68" spans="1:6" ht="16.5" thickBot="1" x14ac:dyDescent="0.3">
      <c r="A68" s="904" t="s">
        <v>1611</v>
      </c>
      <c r="B68" s="905"/>
      <c r="C68" s="905"/>
      <c r="D68" s="905"/>
      <c r="E68" s="905"/>
      <c r="F68" s="906"/>
    </row>
    <row r="69" spans="1:6" ht="15.75" x14ac:dyDescent="0.25">
      <c r="A69" s="78">
        <v>1</v>
      </c>
      <c r="B69" s="196" t="s">
        <v>1607</v>
      </c>
      <c r="C69" s="80">
        <v>13662</v>
      </c>
      <c r="D69" s="71" t="s">
        <v>869</v>
      </c>
      <c r="E69" s="72">
        <v>125</v>
      </c>
      <c r="F69" s="84"/>
    </row>
    <row r="70" spans="1:6" ht="15.75" x14ac:dyDescent="0.25">
      <c r="A70" s="79">
        <v>2</v>
      </c>
      <c r="B70" s="197" t="s">
        <v>1608</v>
      </c>
      <c r="C70" s="80" t="s">
        <v>1610</v>
      </c>
      <c r="D70" s="71" t="s">
        <v>868</v>
      </c>
      <c r="E70" s="72">
        <v>365</v>
      </c>
      <c r="F70" s="85"/>
    </row>
    <row r="71" spans="1:6" ht="15.75" x14ac:dyDescent="0.25">
      <c r="A71" s="79">
        <v>3</v>
      </c>
      <c r="B71" s="197" t="s">
        <v>1609</v>
      </c>
      <c r="C71" s="80" t="s">
        <v>1606</v>
      </c>
      <c r="D71" s="71" t="s">
        <v>867</v>
      </c>
      <c r="E71" s="72">
        <v>125</v>
      </c>
      <c r="F71" s="85"/>
    </row>
    <row r="72" spans="1:6" ht="15.75" x14ac:dyDescent="0.25">
      <c r="A72" s="79">
        <v>4</v>
      </c>
      <c r="B72" s="197" t="s">
        <v>1612</v>
      </c>
      <c r="C72" s="73">
        <v>13677</v>
      </c>
      <c r="D72" s="71" t="s">
        <v>870</v>
      </c>
      <c r="E72" s="72">
        <v>245</v>
      </c>
      <c r="F72" s="85"/>
    </row>
    <row r="73" spans="1:6" ht="15.75" x14ac:dyDescent="0.25">
      <c r="A73" s="79">
        <v>5</v>
      </c>
      <c r="B73" s="197"/>
      <c r="C73" s="73"/>
      <c r="D73" s="71" t="s">
        <v>871</v>
      </c>
      <c r="E73" s="72">
        <v>50</v>
      </c>
      <c r="F73" s="85"/>
    </row>
    <row r="74" spans="1:6" ht="15.75" x14ac:dyDescent="0.25">
      <c r="A74" s="45"/>
      <c r="B74" s="45"/>
      <c r="C74" s="45"/>
      <c r="D74" s="45"/>
      <c r="E74" s="75">
        <f>SUMPRODUCT(E69:E73,F69:F73)</f>
        <v>0</v>
      </c>
      <c r="F74" s="76">
        <f>SUM(F69:F73)</f>
        <v>0</v>
      </c>
    </row>
    <row r="75" spans="1:6" s="26" customFormat="1" ht="15.75" x14ac:dyDescent="0.25">
      <c r="A75" s="45"/>
      <c r="B75" s="45"/>
      <c r="C75" s="45"/>
      <c r="D75" s="45"/>
      <c r="E75" s="91"/>
      <c r="F75" s="92"/>
    </row>
    <row r="76" spans="1:6" ht="18.75" x14ac:dyDescent="0.3">
      <c r="A76" s="93"/>
      <c r="B76" s="93"/>
      <c r="C76" s="94"/>
      <c r="D76" s="83" t="s">
        <v>880</v>
      </c>
      <c r="E76" s="75">
        <f>E57+E66+E74</f>
        <v>0</v>
      </c>
      <c r="F76" s="76">
        <f>F57+F66+F74</f>
        <v>0</v>
      </c>
    </row>
  </sheetData>
  <sheetProtection password="CCEB" sheet="1" objects="1" scenarios="1"/>
  <mergeCells count="6">
    <mergeCell ref="A2:F2"/>
    <mergeCell ref="A4:F4"/>
    <mergeCell ref="A59:F59"/>
    <mergeCell ref="A68:F68"/>
    <mergeCell ref="A1:C1"/>
    <mergeCell ref="E1:F1"/>
  </mergeCells>
  <hyperlinks>
    <hyperlink ref="E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XEZ357"/>
  <sheetViews>
    <sheetView zoomScale="90" zoomScaleNormal="90" workbookViewId="0">
      <pane ySplit="3" topLeftCell="A4" activePane="bottomLeft" state="frozen"/>
      <selection pane="bottomLeft" activeCell="A2" sqref="A2:F2"/>
    </sheetView>
  </sheetViews>
  <sheetFormatPr defaultRowHeight="12.75" x14ac:dyDescent="0.2"/>
  <cols>
    <col min="1" max="1" width="4.42578125" style="171" bestFit="1" customWidth="1"/>
    <col min="2" max="2" width="7.140625" style="171" customWidth="1"/>
    <col min="3" max="3" width="7" style="172" bestFit="1" customWidth="1"/>
    <col min="4" max="4" width="77.42578125" style="171" customWidth="1"/>
    <col min="5" max="5" width="7.7109375" style="171" customWidth="1"/>
    <col min="6" max="6" width="9.85546875" style="171" bestFit="1" customWidth="1"/>
    <col min="7" max="7" width="11.28515625" style="171" bestFit="1" customWidth="1"/>
    <col min="8" max="8" width="7.7109375" style="99" bestFit="1" customWidth="1"/>
    <col min="9" max="16384" width="9.140625" style="3"/>
  </cols>
  <sheetData>
    <row r="1" spans="1:9" s="15" customFormat="1" ht="20.100000000000001" customHeight="1" x14ac:dyDescent="0.25">
      <c r="A1" s="896" t="s">
        <v>909</v>
      </c>
      <c r="B1" s="896"/>
      <c r="C1" s="896"/>
      <c r="D1" s="687" t="s">
        <v>2648</v>
      </c>
      <c r="E1" s="897" t="s">
        <v>1670</v>
      </c>
      <c r="F1" s="897"/>
      <c r="G1" s="897"/>
      <c r="H1" s="897"/>
    </row>
    <row r="2" spans="1:9" ht="20.100000000000001" customHeight="1" x14ac:dyDescent="0.25">
      <c r="A2" s="896" t="s">
        <v>352</v>
      </c>
      <c r="B2" s="896"/>
      <c r="C2" s="896"/>
      <c r="D2" s="896"/>
      <c r="E2" s="896"/>
      <c r="F2" s="896"/>
      <c r="G2" s="896"/>
      <c r="H2" s="896"/>
    </row>
    <row r="3" spans="1:9" ht="48" thickBot="1" x14ac:dyDescent="0.25">
      <c r="A3" s="450" t="s">
        <v>466</v>
      </c>
      <c r="B3" s="449" t="s">
        <v>947</v>
      </c>
      <c r="C3" s="450" t="s">
        <v>818</v>
      </c>
      <c r="D3" s="450" t="s">
        <v>102</v>
      </c>
      <c r="E3" s="450" t="s">
        <v>353</v>
      </c>
      <c r="F3" s="450" t="s">
        <v>388</v>
      </c>
      <c r="G3" s="449" t="s">
        <v>873</v>
      </c>
      <c r="H3" s="450" t="s">
        <v>872</v>
      </c>
    </row>
    <row r="4" spans="1:9" ht="16.5" thickBot="1" x14ac:dyDescent="0.3">
      <c r="A4" s="107"/>
      <c r="B4" s="200"/>
      <c r="C4" s="108"/>
      <c r="D4" s="109" t="s">
        <v>51</v>
      </c>
      <c r="E4" s="110"/>
      <c r="F4" s="108"/>
      <c r="G4" s="108"/>
      <c r="H4" s="100"/>
    </row>
    <row r="5" spans="1:9" ht="15.75" x14ac:dyDescent="0.25">
      <c r="A5" s="111">
        <v>1</v>
      </c>
      <c r="B5" s="201" t="s">
        <v>1011</v>
      </c>
      <c r="C5" s="112">
        <v>1001</v>
      </c>
      <c r="D5" s="113" t="s">
        <v>350</v>
      </c>
      <c r="E5" s="114" t="s">
        <v>48</v>
      </c>
      <c r="F5" s="112" t="s">
        <v>45</v>
      </c>
      <c r="G5" s="115">
        <v>2195</v>
      </c>
      <c r="H5" s="101"/>
    </row>
    <row r="6" spans="1:9" ht="15.75" x14ac:dyDescent="0.25">
      <c r="A6" s="116">
        <f>A5+1</f>
        <v>2</v>
      </c>
      <c r="B6" s="201" t="s">
        <v>1012</v>
      </c>
      <c r="C6" s="117">
        <v>1002</v>
      </c>
      <c r="D6" s="118" t="s">
        <v>946</v>
      </c>
      <c r="E6" s="119" t="s">
        <v>48</v>
      </c>
      <c r="F6" s="120" t="s">
        <v>69</v>
      </c>
      <c r="G6" s="121">
        <v>1855</v>
      </c>
      <c r="H6" s="101"/>
    </row>
    <row r="7" spans="1:9" ht="16.5" thickBot="1" x14ac:dyDescent="0.3">
      <c r="A7" s="122">
        <f>A6+1</f>
        <v>3</v>
      </c>
      <c r="B7" s="201" t="s">
        <v>1013</v>
      </c>
      <c r="C7" s="123">
        <v>1005</v>
      </c>
      <c r="D7" s="124" t="s">
        <v>351</v>
      </c>
      <c r="E7" s="125" t="s">
        <v>48</v>
      </c>
      <c r="F7" s="125" t="s">
        <v>47</v>
      </c>
      <c r="G7" s="126">
        <v>2195</v>
      </c>
      <c r="H7" s="101"/>
    </row>
    <row r="8" spans="1:9" ht="16.5" thickBot="1" x14ac:dyDescent="0.3">
      <c r="A8" s="107"/>
      <c r="B8" s="202"/>
      <c r="C8" s="108"/>
      <c r="D8" s="109" t="s">
        <v>58</v>
      </c>
      <c r="E8" s="110"/>
      <c r="F8" s="108"/>
      <c r="G8" s="127"/>
      <c r="H8" s="102"/>
    </row>
    <row r="9" spans="1:9" ht="15.75" x14ac:dyDescent="0.25">
      <c r="A9" s="111">
        <f>A7+1</f>
        <v>4</v>
      </c>
      <c r="B9" s="201" t="s">
        <v>1014</v>
      </c>
      <c r="C9" s="120">
        <v>2001</v>
      </c>
      <c r="D9" s="128" t="s">
        <v>57</v>
      </c>
      <c r="E9" s="129" t="s">
        <v>48</v>
      </c>
      <c r="F9" s="129" t="s">
        <v>47</v>
      </c>
      <c r="G9" s="130">
        <v>1705</v>
      </c>
      <c r="H9" s="101"/>
    </row>
    <row r="10" spans="1:9" ht="15.75" x14ac:dyDescent="0.25">
      <c r="A10" s="116">
        <f>A9+1</f>
        <v>5</v>
      </c>
      <c r="B10" s="201" t="s">
        <v>1015</v>
      </c>
      <c r="C10" s="131">
        <v>2002</v>
      </c>
      <c r="D10" s="132" t="s">
        <v>56</v>
      </c>
      <c r="E10" s="133" t="s">
        <v>48</v>
      </c>
      <c r="F10" s="133" t="s">
        <v>55</v>
      </c>
      <c r="G10" s="134">
        <v>1630</v>
      </c>
      <c r="H10" s="101"/>
    </row>
    <row r="11" spans="1:9" ht="15.75" x14ac:dyDescent="0.25">
      <c r="A11" s="116">
        <f>A10+1</f>
        <v>6</v>
      </c>
      <c r="B11" s="201" t="s">
        <v>1016</v>
      </c>
      <c r="C11" s="131">
        <v>2003</v>
      </c>
      <c r="D11" s="135" t="s">
        <v>54</v>
      </c>
      <c r="E11" s="133" t="s">
        <v>48</v>
      </c>
      <c r="F11" s="133" t="s">
        <v>47</v>
      </c>
      <c r="G11" s="134">
        <v>1590</v>
      </c>
      <c r="H11" s="101"/>
    </row>
    <row r="12" spans="1:9" ht="16.5" thickBot="1" x14ac:dyDescent="0.3">
      <c r="A12" s="122">
        <f>A11+1</f>
        <v>7</v>
      </c>
      <c r="B12" s="201" t="s">
        <v>1017</v>
      </c>
      <c r="C12" s="123">
        <v>2004</v>
      </c>
      <c r="D12" s="124" t="s">
        <v>53</v>
      </c>
      <c r="E12" s="125" t="s">
        <v>48</v>
      </c>
      <c r="F12" s="125" t="s">
        <v>52</v>
      </c>
      <c r="G12" s="126">
        <v>1045</v>
      </c>
      <c r="H12" s="101"/>
    </row>
    <row r="13" spans="1:9" ht="16.5" thickBot="1" x14ac:dyDescent="0.3">
      <c r="A13" s="107"/>
      <c r="B13" s="202"/>
      <c r="C13" s="108"/>
      <c r="D13" s="109" t="s">
        <v>101</v>
      </c>
      <c r="E13" s="110"/>
      <c r="F13" s="108"/>
      <c r="G13" s="127"/>
      <c r="H13" s="102"/>
    </row>
    <row r="14" spans="1:9" ht="19.5" customHeight="1" x14ac:dyDescent="0.25">
      <c r="A14" s="114">
        <f>A12+1</f>
        <v>8</v>
      </c>
      <c r="B14" s="201" t="s">
        <v>1018</v>
      </c>
      <c r="C14" s="112">
        <v>3002</v>
      </c>
      <c r="D14" s="137" t="s">
        <v>376</v>
      </c>
      <c r="E14" s="114" t="s">
        <v>48</v>
      </c>
      <c r="F14" s="112" t="s">
        <v>49</v>
      </c>
      <c r="G14" s="686">
        <v>550</v>
      </c>
      <c r="H14" s="101"/>
    </row>
    <row r="15" spans="1:9" ht="31.5" x14ac:dyDescent="0.25">
      <c r="A15" s="133">
        <f t="shared" ref="A15:A38" si="0">A14+1</f>
        <v>9</v>
      </c>
      <c r="B15" s="201" t="s">
        <v>1019</v>
      </c>
      <c r="C15" s="131">
        <v>3004</v>
      </c>
      <c r="D15" s="132" t="s">
        <v>377</v>
      </c>
      <c r="E15" s="133" t="s">
        <v>48</v>
      </c>
      <c r="F15" s="131" t="s">
        <v>78</v>
      </c>
      <c r="G15" s="694">
        <v>605</v>
      </c>
      <c r="H15" s="101"/>
    </row>
    <row r="16" spans="1:9" ht="15.75" x14ac:dyDescent="0.25">
      <c r="A16" s="133">
        <f t="shared" si="0"/>
        <v>10</v>
      </c>
      <c r="B16" s="201" t="s">
        <v>1020</v>
      </c>
      <c r="C16" s="131">
        <v>3005</v>
      </c>
      <c r="D16" s="137" t="s">
        <v>100</v>
      </c>
      <c r="E16" s="133" t="s">
        <v>48</v>
      </c>
      <c r="F16" s="131" t="s">
        <v>49</v>
      </c>
      <c r="G16" s="694">
        <v>550</v>
      </c>
      <c r="H16" s="101"/>
      <c r="I16" s="13"/>
    </row>
    <row r="17" spans="1:8" ht="31.5" x14ac:dyDescent="0.25">
      <c r="A17" s="133">
        <f t="shared" si="0"/>
        <v>11</v>
      </c>
      <c r="B17" s="201" t="s">
        <v>1021</v>
      </c>
      <c r="C17" s="117">
        <v>3007</v>
      </c>
      <c r="D17" s="140" t="s">
        <v>2651</v>
      </c>
      <c r="E17" s="119" t="s">
        <v>48</v>
      </c>
      <c r="F17" s="117" t="s">
        <v>78</v>
      </c>
      <c r="G17" s="695">
        <v>620</v>
      </c>
      <c r="H17" s="101"/>
    </row>
    <row r="18" spans="1:8" ht="31.5" x14ac:dyDescent="0.25">
      <c r="A18" s="133">
        <f t="shared" si="0"/>
        <v>12</v>
      </c>
      <c r="B18" s="201" t="s">
        <v>1022</v>
      </c>
      <c r="C18" s="131">
        <v>3008</v>
      </c>
      <c r="D18" s="132" t="s">
        <v>378</v>
      </c>
      <c r="E18" s="133" t="s">
        <v>48</v>
      </c>
      <c r="F18" s="131" t="s">
        <v>78</v>
      </c>
      <c r="G18" s="694">
        <v>605</v>
      </c>
      <c r="H18" s="101"/>
    </row>
    <row r="19" spans="1:8" ht="15.75" x14ac:dyDescent="0.25">
      <c r="A19" s="133">
        <f t="shared" si="0"/>
        <v>13</v>
      </c>
      <c r="B19" s="201" t="s">
        <v>1204</v>
      </c>
      <c r="C19" s="131">
        <v>3010</v>
      </c>
      <c r="D19" s="132" t="s">
        <v>2652</v>
      </c>
      <c r="E19" s="133" t="s">
        <v>62</v>
      </c>
      <c r="F19" s="131" t="s">
        <v>47</v>
      </c>
      <c r="G19" s="694">
        <v>630</v>
      </c>
      <c r="H19" s="101"/>
    </row>
    <row r="20" spans="1:8" ht="31.5" x14ac:dyDescent="0.25">
      <c r="A20" s="133">
        <f t="shared" si="0"/>
        <v>14</v>
      </c>
      <c r="B20" s="201" t="s">
        <v>1024</v>
      </c>
      <c r="C20" s="131">
        <v>3015</v>
      </c>
      <c r="D20" s="142" t="s">
        <v>380</v>
      </c>
      <c r="E20" s="133" t="s">
        <v>48</v>
      </c>
      <c r="F20" s="133" t="s">
        <v>45</v>
      </c>
      <c r="G20" s="150">
        <v>635</v>
      </c>
      <c r="H20" s="101"/>
    </row>
    <row r="21" spans="1:8" ht="15.75" x14ac:dyDescent="0.25">
      <c r="A21" s="133">
        <f t="shared" si="0"/>
        <v>15</v>
      </c>
      <c r="B21" s="201" t="s">
        <v>2653</v>
      </c>
      <c r="C21" s="133">
        <v>3016</v>
      </c>
      <c r="D21" s="143" t="s">
        <v>2654</v>
      </c>
      <c r="E21" s="133" t="s">
        <v>48</v>
      </c>
      <c r="F21" s="133" t="s">
        <v>45</v>
      </c>
      <c r="G21" s="150">
        <v>620</v>
      </c>
      <c r="H21" s="101"/>
    </row>
    <row r="22" spans="1:8" ht="15.75" x14ac:dyDescent="0.25">
      <c r="A22" s="133">
        <f t="shared" si="0"/>
        <v>16</v>
      </c>
      <c r="B22" s="201" t="s">
        <v>1025</v>
      </c>
      <c r="C22" s="112">
        <v>3018</v>
      </c>
      <c r="D22" s="137" t="s">
        <v>386</v>
      </c>
      <c r="E22" s="114" t="s">
        <v>48</v>
      </c>
      <c r="F22" s="114" t="s">
        <v>45</v>
      </c>
      <c r="G22" s="655">
        <v>550</v>
      </c>
      <c r="H22" s="101"/>
    </row>
    <row r="23" spans="1:8" ht="15.75" x14ac:dyDescent="0.25">
      <c r="A23" s="133">
        <f t="shared" si="0"/>
        <v>17</v>
      </c>
      <c r="B23" s="201" t="s">
        <v>1026</v>
      </c>
      <c r="C23" s="133">
        <v>30180</v>
      </c>
      <c r="D23" s="143" t="s">
        <v>385</v>
      </c>
      <c r="E23" s="133" t="s">
        <v>46</v>
      </c>
      <c r="F23" s="133" t="s">
        <v>47</v>
      </c>
      <c r="G23" s="150">
        <v>480</v>
      </c>
      <c r="H23" s="101"/>
    </row>
    <row r="24" spans="1:8" ht="15.75" x14ac:dyDescent="0.25">
      <c r="A24" s="133">
        <f t="shared" si="0"/>
        <v>18</v>
      </c>
      <c r="B24" s="201" t="s">
        <v>1027</v>
      </c>
      <c r="C24" s="131">
        <v>3019</v>
      </c>
      <c r="D24" s="132" t="s">
        <v>375</v>
      </c>
      <c r="E24" s="133" t="s">
        <v>48</v>
      </c>
      <c r="F24" s="133" t="s">
        <v>49</v>
      </c>
      <c r="G24" s="150">
        <v>495</v>
      </c>
      <c r="H24" s="101"/>
    </row>
    <row r="25" spans="1:8" ht="18.75" customHeight="1" x14ac:dyDescent="0.25">
      <c r="A25" s="133">
        <f t="shared" si="0"/>
        <v>19</v>
      </c>
      <c r="B25" s="201" t="s">
        <v>1028</v>
      </c>
      <c r="C25" s="133">
        <v>3021</v>
      </c>
      <c r="D25" s="143" t="s">
        <v>98</v>
      </c>
      <c r="E25" s="133" t="s">
        <v>48</v>
      </c>
      <c r="F25" s="133" t="s">
        <v>45</v>
      </c>
      <c r="G25" s="150">
        <v>595</v>
      </c>
      <c r="H25" s="101"/>
    </row>
    <row r="26" spans="1:8" ht="15.75" x14ac:dyDescent="0.25">
      <c r="A26" s="133">
        <f t="shared" si="0"/>
        <v>20</v>
      </c>
      <c r="B26" s="201" t="s">
        <v>1029</v>
      </c>
      <c r="C26" s="133">
        <v>3025</v>
      </c>
      <c r="D26" s="143" t="s">
        <v>97</v>
      </c>
      <c r="E26" s="133" t="s">
        <v>48</v>
      </c>
      <c r="F26" s="133" t="s">
        <v>47</v>
      </c>
      <c r="G26" s="150">
        <v>755</v>
      </c>
      <c r="H26" s="101"/>
    </row>
    <row r="27" spans="1:8" ht="31.5" x14ac:dyDescent="0.25">
      <c r="A27" s="133">
        <f t="shared" si="0"/>
        <v>21</v>
      </c>
      <c r="B27" s="201" t="s">
        <v>1030</v>
      </c>
      <c r="C27" s="133">
        <v>3028</v>
      </c>
      <c r="D27" s="143" t="s">
        <v>384</v>
      </c>
      <c r="E27" s="133" t="s">
        <v>48</v>
      </c>
      <c r="F27" s="133" t="s">
        <v>47</v>
      </c>
      <c r="G27" s="150">
        <v>525</v>
      </c>
      <c r="H27" s="101"/>
    </row>
    <row r="28" spans="1:8" ht="15.75" x14ac:dyDescent="0.25">
      <c r="A28" s="133">
        <f t="shared" si="0"/>
        <v>22</v>
      </c>
      <c r="B28" s="201" t="s">
        <v>1031</v>
      </c>
      <c r="C28" s="133">
        <v>30280</v>
      </c>
      <c r="D28" s="143" t="s">
        <v>383</v>
      </c>
      <c r="E28" s="133" t="s">
        <v>46</v>
      </c>
      <c r="F28" s="133" t="s">
        <v>47</v>
      </c>
      <c r="G28" s="150">
        <v>410</v>
      </c>
      <c r="H28" s="101"/>
    </row>
    <row r="29" spans="1:8" ht="15.75" x14ac:dyDescent="0.25">
      <c r="A29" s="133">
        <f t="shared" si="0"/>
        <v>23</v>
      </c>
      <c r="B29" s="201" t="s">
        <v>828</v>
      </c>
      <c r="C29" s="112">
        <v>3031</v>
      </c>
      <c r="D29" s="137" t="s">
        <v>382</v>
      </c>
      <c r="E29" s="114" t="s">
        <v>48</v>
      </c>
      <c r="F29" s="112" t="s">
        <v>45</v>
      </c>
      <c r="G29" s="686">
        <v>510</v>
      </c>
      <c r="H29" s="101"/>
    </row>
    <row r="30" spans="1:8" ht="15.75" x14ac:dyDescent="0.25">
      <c r="A30" s="133">
        <f t="shared" si="0"/>
        <v>24</v>
      </c>
      <c r="B30" s="201" t="s">
        <v>1032</v>
      </c>
      <c r="C30" s="131">
        <v>30310</v>
      </c>
      <c r="D30" s="132" t="s">
        <v>381</v>
      </c>
      <c r="E30" s="133" t="s">
        <v>46</v>
      </c>
      <c r="F30" s="133" t="s">
        <v>47</v>
      </c>
      <c r="G30" s="150">
        <v>450</v>
      </c>
      <c r="H30" s="101"/>
    </row>
    <row r="31" spans="1:8" ht="15.75" x14ac:dyDescent="0.25">
      <c r="A31" s="133">
        <f t="shared" si="0"/>
        <v>25</v>
      </c>
      <c r="B31" s="201" t="s">
        <v>1033</v>
      </c>
      <c r="C31" s="131">
        <v>3032</v>
      </c>
      <c r="D31" s="132" t="s">
        <v>96</v>
      </c>
      <c r="E31" s="133" t="s">
        <v>48</v>
      </c>
      <c r="F31" s="133" t="s">
        <v>45</v>
      </c>
      <c r="G31" s="150">
        <v>620</v>
      </c>
      <c r="H31" s="101"/>
    </row>
    <row r="32" spans="1:8" ht="15.75" x14ac:dyDescent="0.25">
      <c r="A32" s="133">
        <f t="shared" si="0"/>
        <v>26</v>
      </c>
      <c r="B32" s="201" t="s">
        <v>1034</v>
      </c>
      <c r="C32" s="133">
        <v>3033</v>
      </c>
      <c r="D32" s="132" t="s">
        <v>95</v>
      </c>
      <c r="E32" s="133" t="s">
        <v>48</v>
      </c>
      <c r="F32" s="133" t="s">
        <v>45</v>
      </c>
      <c r="G32" s="150">
        <v>860</v>
      </c>
      <c r="H32" s="101"/>
    </row>
    <row r="33" spans="1:8" ht="15.75" x14ac:dyDescent="0.25">
      <c r="A33" s="133">
        <f t="shared" si="0"/>
        <v>27</v>
      </c>
      <c r="B33" s="201" t="s">
        <v>1035</v>
      </c>
      <c r="C33" s="133">
        <v>3034</v>
      </c>
      <c r="D33" s="132" t="s">
        <v>94</v>
      </c>
      <c r="E33" s="119" t="s">
        <v>62</v>
      </c>
      <c r="F33" s="117" t="s">
        <v>91</v>
      </c>
      <c r="G33" s="695">
        <v>605</v>
      </c>
      <c r="H33" s="101"/>
    </row>
    <row r="34" spans="1:8" ht="15.75" x14ac:dyDescent="0.25">
      <c r="A34" s="133">
        <f t="shared" si="0"/>
        <v>28</v>
      </c>
      <c r="B34" s="201" t="s">
        <v>1036</v>
      </c>
      <c r="C34" s="133">
        <v>3037</v>
      </c>
      <c r="D34" s="132" t="s">
        <v>387</v>
      </c>
      <c r="E34" s="133" t="s">
        <v>48</v>
      </c>
      <c r="F34" s="133" t="s">
        <v>47</v>
      </c>
      <c r="G34" s="150">
        <v>595</v>
      </c>
      <c r="H34" s="101"/>
    </row>
    <row r="35" spans="1:8" s="15" customFormat="1" ht="31.5" x14ac:dyDescent="0.25">
      <c r="A35" s="133">
        <f t="shared" si="0"/>
        <v>29</v>
      </c>
      <c r="B35" s="201" t="s">
        <v>1037</v>
      </c>
      <c r="C35" s="133">
        <v>3221</v>
      </c>
      <c r="D35" s="132" t="s">
        <v>379</v>
      </c>
      <c r="E35" s="133" t="s">
        <v>48</v>
      </c>
      <c r="F35" s="133" t="s">
        <v>78</v>
      </c>
      <c r="G35" s="150">
        <v>620</v>
      </c>
      <c r="H35" s="101"/>
    </row>
    <row r="36" spans="1:8" s="15" customFormat="1" ht="15.75" x14ac:dyDescent="0.25">
      <c r="A36" s="133">
        <f t="shared" si="0"/>
        <v>30</v>
      </c>
      <c r="B36" s="201" t="s">
        <v>1038</v>
      </c>
      <c r="C36" s="133">
        <v>3359</v>
      </c>
      <c r="D36" s="132" t="s">
        <v>90</v>
      </c>
      <c r="E36" s="133" t="s">
        <v>62</v>
      </c>
      <c r="F36" s="133" t="s">
        <v>78</v>
      </c>
      <c r="G36" s="150">
        <v>525</v>
      </c>
      <c r="H36" s="101"/>
    </row>
    <row r="37" spans="1:8" s="15" customFormat="1" ht="15.75" x14ac:dyDescent="0.25">
      <c r="A37" s="133">
        <f t="shared" si="0"/>
        <v>31</v>
      </c>
      <c r="B37" s="201" t="s">
        <v>1039</v>
      </c>
      <c r="C37" s="133">
        <v>3368</v>
      </c>
      <c r="D37" s="132" t="s">
        <v>2655</v>
      </c>
      <c r="E37" s="133" t="s">
        <v>48</v>
      </c>
      <c r="F37" s="133" t="s">
        <v>47</v>
      </c>
      <c r="G37" s="150">
        <v>580</v>
      </c>
      <c r="H37" s="101"/>
    </row>
    <row r="38" spans="1:8" s="15" customFormat="1" ht="16.5" thickBot="1" x14ac:dyDescent="0.3">
      <c r="A38" s="133">
        <f t="shared" si="0"/>
        <v>32</v>
      </c>
      <c r="B38" s="201" t="s">
        <v>1040</v>
      </c>
      <c r="C38" s="133">
        <v>3369</v>
      </c>
      <c r="D38" s="132" t="s">
        <v>757</v>
      </c>
      <c r="E38" s="133" t="s">
        <v>48</v>
      </c>
      <c r="F38" s="133" t="s">
        <v>77</v>
      </c>
      <c r="G38" s="150">
        <v>495</v>
      </c>
      <c r="H38" s="101"/>
    </row>
    <row r="39" spans="1:8" ht="16.5" thickBot="1" x14ac:dyDescent="0.3">
      <c r="A39" s="107"/>
      <c r="B39" s="202"/>
      <c r="C39" s="108"/>
      <c r="D39" s="109" t="s">
        <v>93</v>
      </c>
      <c r="E39" s="110"/>
      <c r="F39" s="108"/>
      <c r="G39" s="127"/>
      <c r="H39" s="102"/>
    </row>
    <row r="40" spans="1:8" ht="15.75" x14ac:dyDescent="0.25">
      <c r="A40" s="133">
        <f>A38+1</f>
        <v>33</v>
      </c>
      <c r="B40" s="201" t="s">
        <v>1042</v>
      </c>
      <c r="C40" s="112">
        <v>3038</v>
      </c>
      <c r="D40" s="132" t="s">
        <v>369</v>
      </c>
      <c r="E40" s="114" t="s">
        <v>48</v>
      </c>
      <c r="F40" s="112" t="s">
        <v>72</v>
      </c>
      <c r="G40" s="686">
        <v>620</v>
      </c>
      <c r="H40" s="101"/>
    </row>
    <row r="41" spans="1:8" ht="15.75" x14ac:dyDescent="0.25">
      <c r="A41" s="133">
        <f>A40+1</f>
        <v>34</v>
      </c>
      <c r="B41" s="201" t="s">
        <v>1043</v>
      </c>
      <c r="C41" s="133">
        <v>30380</v>
      </c>
      <c r="D41" s="132" t="s">
        <v>369</v>
      </c>
      <c r="E41" s="133" t="s">
        <v>46</v>
      </c>
      <c r="F41" s="133" t="s">
        <v>72</v>
      </c>
      <c r="G41" s="150">
        <v>495</v>
      </c>
      <c r="H41" s="101"/>
    </row>
    <row r="42" spans="1:8" ht="15.75" x14ac:dyDescent="0.25">
      <c r="A42" s="133">
        <f>A41+1</f>
        <v>35</v>
      </c>
      <c r="B42" s="201" t="s">
        <v>1044</v>
      </c>
      <c r="C42" s="131">
        <v>3041</v>
      </c>
      <c r="D42" s="142" t="s">
        <v>372</v>
      </c>
      <c r="E42" s="133" t="s">
        <v>59</v>
      </c>
      <c r="F42" s="133" t="s">
        <v>47</v>
      </c>
      <c r="G42" s="150">
        <v>505</v>
      </c>
      <c r="H42" s="101"/>
    </row>
    <row r="43" spans="1:8" ht="15.75" x14ac:dyDescent="0.25">
      <c r="A43" s="133">
        <f t="shared" ref="A43:A53" si="1">A42+1</f>
        <v>36</v>
      </c>
      <c r="B43" s="201" t="s">
        <v>1045</v>
      </c>
      <c r="C43" s="131">
        <v>3042</v>
      </c>
      <c r="D43" s="143" t="s">
        <v>372</v>
      </c>
      <c r="E43" s="133" t="s">
        <v>48</v>
      </c>
      <c r="F43" s="133" t="s">
        <v>47</v>
      </c>
      <c r="G43" s="150">
        <v>675</v>
      </c>
      <c r="H43" s="101"/>
    </row>
    <row r="44" spans="1:8" ht="15.75" x14ac:dyDescent="0.25">
      <c r="A44" s="133">
        <f t="shared" si="1"/>
        <v>37</v>
      </c>
      <c r="B44" s="201" t="s">
        <v>1046</v>
      </c>
      <c r="C44" s="112">
        <v>3043</v>
      </c>
      <c r="D44" s="113" t="s">
        <v>354</v>
      </c>
      <c r="E44" s="114" t="s">
        <v>48</v>
      </c>
      <c r="F44" s="114" t="s">
        <v>47</v>
      </c>
      <c r="G44" s="655">
        <v>425</v>
      </c>
      <c r="H44" s="101"/>
    </row>
    <row r="45" spans="1:8" ht="15.75" x14ac:dyDescent="0.25">
      <c r="A45" s="133">
        <f t="shared" si="1"/>
        <v>38</v>
      </c>
      <c r="B45" s="201" t="s">
        <v>1047</v>
      </c>
      <c r="C45" s="131">
        <v>3046</v>
      </c>
      <c r="D45" s="132" t="s">
        <v>92</v>
      </c>
      <c r="E45" s="133" t="s">
        <v>48</v>
      </c>
      <c r="F45" s="131" t="s">
        <v>72</v>
      </c>
      <c r="G45" s="694">
        <v>495</v>
      </c>
      <c r="H45" s="101"/>
    </row>
    <row r="46" spans="1:8" ht="15.75" x14ac:dyDescent="0.25">
      <c r="A46" s="133">
        <f t="shared" si="1"/>
        <v>39</v>
      </c>
      <c r="B46" s="201" t="s">
        <v>1048</v>
      </c>
      <c r="C46" s="117">
        <v>30460</v>
      </c>
      <c r="D46" s="140" t="s">
        <v>92</v>
      </c>
      <c r="E46" s="119" t="s">
        <v>46</v>
      </c>
      <c r="F46" s="117" t="s">
        <v>72</v>
      </c>
      <c r="G46" s="695">
        <v>380</v>
      </c>
      <c r="H46" s="101"/>
    </row>
    <row r="47" spans="1:8" ht="15.75" x14ac:dyDescent="0.25">
      <c r="A47" s="133">
        <f t="shared" si="1"/>
        <v>40</v>
      </c>
      <c r="B47" s="201" t="s">
        <v>1049</v>
      </c>
      <c r="C47" s="133">
        <v>3049</v>
      </c>
      <c r="D47" s="132" t="s">
        <v>368</v>
      </c>
      <c r="E47" s="133" t="s">
        <v>62</v>
      </c>
      <c r="F47" s="133" t="s">
        <v>91</v>
      </c>
      <c r="G47" s="150">
        <v>605</v>
      </c>
      <c r="H47" s="101"/>
    </row>
    <row r="48" spans="1:8" ht="15.75" x14ac:dyDescent="0.25">
      <c r="A48" s="133">
        <f t="shared" si="1"/>
        <v>41</v>
      </c>
      <c r="B48" s="201" t="s">
        <v>1050</v>
      </c>
      <c r="C48" s="112">
        <v>3051</v>
      </c>
      <c r="D48" s="137" t="s">
        <v>371</v>
      </c>
      <c r="E48" s="114" t="s">
        <v>48</v>
      </c>
      <c r="F48" s="133" t="s">
        <v>77</v>
      </c>
      <c r="G48" s="655">
        <v>495</v>
      </c>
      <c r="H48" s="101"/>
    </row>
    <row r="49" spans="1:8" s="15" customFormat="1" ht="15.75" x14ac:dyDescent="0.25">
      <c r="A49" s="133">
        <f t="shared" si="1"/>
        <v>42</v>
      </c>
      <c r="B49" s="201" t="s">
        <v>1065</v>
      </c>
      <c r="C49" s="131">
        <v>3237</v>
      </c>
      <c r="D49" s="132" t="s">
        <v>393</v>
      </c>
      <c r="E49" s="133" t="s">
        <v>62</v>
      </c>
      <c r="F49" s="147" t="s">
        <v>355</v>
      </c>
      <c r="G49" s="150">
        <v>2040</v>
      </c>
      <c r="H49" s="101"/>
    </row>
    <row r="50" spans="1:8" ht="15.75" x14ac:dyDescent="0.25">
      <c r="A50" s="133">
        <f t="shared" si="1"/>
        <v>43</v>
      </c>
      <c r="B50" s="201" t="s">
        <v>1051</v>
      </c>
      <c r="C50" s="131">
        <v>3244</v>
      </c>
      <c r="D50" s="132" t="s">
        <v>389</v>
      </c>
      <c r="E50" s="133" t="s">
        <v>48</v>
      </c>
      <c r="F50" s="131" t="s">
        <v>78</v>
      </c>
      <c r="G50" s="694">
        <v>495</v>
      </c>
      <c r="H50" s="101"/>
    </row>
    <row r="51" spans="1:8" ht="15.75" x14ac:dyDescent="0.25">
      <c r="A51" s="133">
        <f t="shared" si="1"/>
        <v>44</v>
      </c>
      <c r="B51" s="201" t="s">
        <v>1052</v>
      </c>
      <c r="C51" s="112">
        <v>3263</v>
      </c>
      <c r="D51" s="132" t="s">
        <v>370</v>
      </c>
      <c r="E51" s="133" t="s">
        <v>48</v>
      </c>
      <c r="F51" s="133" t="s">
        <v>77</v>
      </c>
      <c r="G51" s="150">
        <v>495</v>
      </c>
      <c r="H51" s="101"/>
    </row>
    <row r="52" spans="1:8" ht="15.75" x14ac:dyDescent="0.25">
      <c r="A52" s="133">
        <f t="shared" si="1"/>
        <v>45</v>
      </c>
      <c r="B52" s="201" t="s">
        <v>1053</v>
      </c>
      <c r="C52" s="112">
        <v>3360</v>
      </c>
      <c r="D52" s="132" t="s">
        <v>81</v>
      </c>
      <c r="E52" s="114" t="s">
        <v>59</v>
      </c>
      <c r="F52" s="133" t="s">
        <v>47</v>
      </c>
      <c r="G52" s="150">
        <v>605</v>
      </c>
      <c r="H52" s="101"/>
    </row>
    <row r="53" spans="1:8" s="15" customFormat="1" ht="16.5" thickBot="1" x14ac:dyDescent="0.3">
      <c r="A53" s="133">
        <f t="shared" si="1"/>
        <v>46</v>
      </c>
      <c r="B53" s="201" t="s">
        <v>2656</v>
      </c>
      <c r="C53" s="112">
        <v>98091</v>
      </c>
      <c r="D53" s="132" t="s">
        <v>2657</v>
      </c>
      <c r="E53" s="114" t="s">
        <v>59</v>
      </c>
      <c r="F53" s="133" t="s">
        <v>47</v>
      </c>
      <c r="G53" s="150">
        <v>440</v>
      </c>
      <c r="H53" s="101"/>
    </row>
    <row r="54" spans="1:8" ht="16.5" thickBot="1" x14ac:dyDescent="0.3">
      <c r="A54" s="107"/>
      <c r="B54" s="202"/>
      <c r="C54" s="108"/>
      <c r="D54" s="109" t="s">
        <v>89</v>
      </c>
      <c r="E54" s="110"/>
      <c r="F54" s="108"/>
      <c r="G54" s="127"/>
      <c r="H54" s="102"/>
    </row>
    <row r="55" spans="1:8" ht="15.75" x14ac:dyDescent="0.25">
      <c r="A55" s="114">
        <f>A53+1</f>
        <v>47</v>
      </c>
      <c r="B55" s="201" t="s">
        <v>1055</v>
      </c>
      <c r="C55" s="112">
        <v>3061</v>
      </c>
      <c r="D55" s="137" t="s">
        <v>392</v>
      </c>
      <c r="E55" s="114" t="s">
        <v>48</v>
      </c>
      <c r="F55" s="112" t="s">
        <v>47</v>
      </c>
      <c r="G55" s="686">
        <v>790</v>
      </c>
      <c r="H55" s="101"/>
    </row>
    <row r="56" spans="1:8" ht="15.75" x14ac:dyDescent="0.25">
      <c r="A56" s="133">
        <f>A55+1</f>
        <v>48</v>
      </c>
      <c r="B56" s="201" t="s">
        <v>1056</v>
      </c>
      <c r="C56" s="131">
        <v>3063</v>
      </c>
      <c r="D56" s="145" t="s">
        <v>390</v>
      </c>
      <c r="E56" s="114" t="s">
        <v>65</v>
      </c>
      <c r="F56" s="112" t="s">
        <v>55</v>
      </c>
      <c r="G56" s="686">
        <v>565</v>
      </c>
      <c r="H56" s="101"/>
    </row>
    <row r="57" spans="1:8" ht="15.75" x14ac:dyDescent="0.25">
      <c r="A57" s="133">
        <f>A56+1</f>
        <v>49</v>
      </c>
      <c r="B57" s="201" t="s">
        <v>1057</v>
      </c>
      <c r="C57" s="131" t="s">
        <v>2459</v>
      </c>
      <c r="D57" s="132" t="s">
        <v>2460</v>
      </c>
      <c r="E57" s="133" t="s">
        <v>48</v>
      </c>
      <c r="F57" s="112" t="s">
        <v>47</v>
      </c>
      <c r="G57" s="686">
        <v>885</v>
      </c>
      <c r="H57" s="101"/>
    </row>
    <row r="58" spans="1:8" ht="15.75" x14ac:dyDescent="0.25">
      <c r="A58" s="133">
        <f t="shared" ref="A58:A76" si="2">A57+1</f>
        <v>50</v>
      </c>
      <c r="B58" s="201" t="s">
        <v>1058</v>
      </c>
      <c r="C58" s="112">
        <v>3073</v>
      </c>
      <c r="D58" s="132" t="s">
        <v>391</v>
      </c>
      <c r="E58" s="133" t="s">
        <v>48</v>
      </c>
      <c r="F58" s="112" t="s">
        <v>47</v>
      </c>
      <c r="G58" s="686">
        <v>885</v>
      </c>
      <c r="H58" s="101"/>
    </row>
    <row r="59" spans="1:8" ht="15.75" x14ac:dyDescent="0.25">
      <c r="A59" s="133">
        <f t="shared" si="2"/>
        <v>51</v>
      </c>
      <c r="B59" s="201" t="s">
        <v>1059</v>
      </c>
      <c r="C59" s="117">
        <v>3083</v>
      </c>
      <c r="D59" s="142" t="s">
        <v>395</v>
      </c>
      <c r="E59" s="119" t="s">
        <v>59</v>
      </c>
      <c r="F59" s="119" t="s">
        <v>47</v>
      </c>
      <c r="G59" s="696">
        <v>505</v>
      </c>
      <c r="H59" s="101"/>
    </row>
    <row r="60" spans="1:8" ht="15.75" x14ac:dyDescent="0.25">
      <c r="A60" s="133">
        <f t="shared" si="2"/>
        <v>52</v>
      </c>
      <c r="B60" s="201" t="s">
        <v>847</v>
      </c>
      <c r="C60" s="133">
        <v>3084</v>
      </c>
      <c r="D60" s="143" t="s">
        <v>396</v>
      </c>
      <c r="E60" s="133" t="s">
        <v>48</v>
      </c>
      <c r="F60" s="133" t="s">
        <v>47</v>
      </c>
      <c r="G60" s="150">
        <v>675</v>
      </c>
      <c r="H60" s="101"/>
    </row>
    <row r="61" spans="1:8" ht="15.75" x14ac:dyDescent="0.25">
      <c r="A61" s="133">
        <f t="shared" si="2"/>
        <v>53</v>
      </c>
      <c r="B61" s="201" t="s">
        <v>1060</v>
      </c>
      <c r="C61" s="131">
        <v>3097</v>
      </c>
      <c r="D61" s="132" t="s">
        <v>2658</v>
      </c>
      <c r="E61" s="133" t="s">
        <v>48</v>
      </c>
      <c r="F61" s="112" t="s">
        <v>45</v>
      </c>
      <c r="G61" s="686">
        <v>805</v>
      </c>
      <c r="H61" s="101"/>
    </row>
    <row r="62" spans="1:8" ht="15.75" x14ac:dyDescent="0.25">
      <c r="A62" s="133">
        <f t="shared" si="2"/>
        <v>54</v>
      </c>
      <c r="B62" s="201" t="s">
        <v>1061</v>
      </c>
      <c r="C62" s="131" t="s">
        <v>2461</v>
      </c>
      <c r="D62" s="132" t="s">
        <v>2462</v>
      </c>
      <c r="E62" s="133" t="s">
        <v>48</v>
      </c>
      <c r="F62" s="133" t="s">
        <v>47</v>
      </c>
      <c r="G62" s="150">
        <v>985</v>
      </c>
      <c r="H62" s="101"/>
    </row>
    <row r="63" spans="1:8" ht="15.75" x14ac:dyDescent="0.25">
      <c r="A63" s="133">
        <f t="shared" si="2"/>
        <v>55</v>
      </c>
      <c r="B63" s="201" t="s">
        <v>2659</v>
      </c>
      <c r="C63" s="131">
        <v>3101</v>
      </c>
      <c r="D63" s="132" t="s">
        <v>2660</v>
      </c>
      <c r="E63" s="133" t="s">
        <v>48</v>
      </c>
      <c r="F63" s="133" t="s">
        <v>69</v>
      </c>
      <c r="G63" s="150">
        <v>805</v>
      </c>
      <c r="H63" s="101"/>
    </row>
    <row r="64" spans="1:8" ht="15.75" x14ac:dyDescent="0.25">
      <c r="A64" s="133">
        <f t="shared" si="2"/>
        <v>56</v>
      </c>
      <c r="B64" s="201" t="s">
        <v>1063</v>
      </c>
      <c r="C64" s="131" t="s">
        <v>2463</v>
      </c>
      <c r="D64" s="132" t="s">
        <v>2464</v>
      </c>
      <c r="E64" s="133" t="s">
        <v>48</v>
      </c>
      <c r="F64" s="133" t="s">
        <v>47</v>
      </c>
      <c r="G64" s="150">
        <v>675</v>
      </c>
      <c r="H64" s="101"/>
    </row>
    <row r="65" spans="1:8" ht="15.75" x14ac:dyDescent="0.25">
      <c r="A65" s="133">
        <f t="shared" si="2"/>
        <v>57</v>
      </c>
      <c r="B65" s="201" t="s">
        <v>1064</v>
      </c>
      <c r="C65" s="131">
        <v>3104</v>
      </c>
      <c r="D65" s="132" t="s">
        <v>394</v>
      </c>
      <c r="E65" s="133" t="s">
        <v>48</v>
      </c>
      <c r="F65" s="133" t="s">
        <v>45</v>
      </c>
      <c r="G65" s="150">
        <v>820</v>
      </c>
      <c r="H65" s="101"/>
    </row>
    <row r="66" spans="1:8" ht="15.75" x14ac:dyDescent="0.25">
      <c r="A66" s="133">
        <f t="shared" si="2"/>
        <v>58</v>
      </c>
      <c r="B66" s="201" t="s">
        <v>1066</v>
      </c>
      <c r="C66" s="112" t="s">
        <v>2465</v>
      </c>
      <c r="D66" s="132" t="s">
        <v>2466</v>
      </c>
      <c r="E66" s="133" t="s">
        <v>48</v>
      </c>
      <c r="F66" s="112" t="s">
        <v>47</v>
      </c>
      <c r="G66" s="686">
        <v>1055</v>
      </c>
      <c r="H66" s="101"/>
    </row>
    <row r="67" spans="1:8" s="15" customFormat="1" ht="15.75" x14ac:dyDescent="0.25">
      <c r="A67" s="133">
        <f t="shared" si="2"/>
        <v>59</v>
      </c>
      <c r="B67" s="201" t="s">
        <v>1067</v>
      </c>
      <c r="C67" s="112">
        <v>3242</v>
      </c>
      <c r="D67" s="132" t="s">
        <v>2467</v>
      </c>
      <c r="E67" s="133" t="s">
        <v>48</v>
      </c>
      <c r="F67" s="112" t="s">
        <v>47</v>
      </c>
      <c r="G67" s="686">
        <v>885</v>
      </c>
      <c r="H67" s="101"/>
    </row>
    <row r="68" spans="1:8" ht="15.75" x14ac:dyDescent="0.25">
      <c r="A68" s="133">
        <f t="shared" si="2"/>
        <v>60</v>
      </c>
      <c r="B68" s="201" t="s">
        <v>2628</v>
      </c>
      <c r="C68" s="131">
        <v>3257</v>
      </c>
      <c r="D68" s="132" t="s">
        <v>2661</v>
      </c>
      <c r="E68" s="133" t="s">
        <v>62</v>
      </c>
      <c r="F68" s="133" t="s">
        <v>697</v>
      </c>
      <c r="G68" s="150">
        <v>775</v>
      </c>
      <c r="H68" s="101"/>
    </row>
    <row r="69" spans="1:8" ht="15.75" x14ac:dyDescent="0.25">
      <c r="A69" s="133">
        <f t="shared" si="2"/>
        <v>61</v>
      </c>
      <c r="B69" s="201" t="s">
        <v>1068</v>
      </c>
      <c r="C69" s="131">
        <v>3354</v>
      </c>
      <c r="D69" s="132" t="s">
        <v>82</v>
      </c>
      <c r="E69" s="133" t="s">
        <v>62</v>
      </c>
      <c r="F69" s="133" t="s">
        <v>49</v>
      </c>
      <c r="G69" s="150">
        <v>550</v>
      </c>
      <c r="H69" s="101"/>
    </row>
    <row r="70" spans="1:8" ht="15.75" x14ac:dyDescent="0.25">
      <c r="A70" s="133">
        <f t="shared" si="2"/>
        <v>62</v>
      </c>
      <c r="B70" s="201" t="s">
        <v>1069</v>
      </c>
      <c r="C70" s="112">
        <v>3355</v>
      </c>
      <c r="D70" s="140" t="s">
        <v>83</v>
      </c>
      <c r="E70" s="133" t="s">
        <v>46</v>
      </c>
      <c r="F70" s="133" t="s">
        <v>75</v>
      </c>
      <c r="G70" s="150">
        <v>495</v>
      </c>
      <c r="H70" s="101"/>
    </row>
    <row r="71" spans="1:8" ht="15.75" x14ac:dyDescent="0.25">
      <c r="A71" s="133">
        <f t="shared" si="2"/>
        <v>63</v>
      </c>
      <c r="B71" s="201" t="s">
        <v>1070</v>
      </c>
      <c r="C71" s="131">
        <v>3357</v>
      </c>
      <c r="D71" s="132" t="s">
        <v>88</v>
      </c>
      <c r="E71" s="133" t="s">
        <v>62</v>
      </c>
      <c r="F71" s="133" t="s">
        <v>69</v>
      </c>
      <c r="G71" s="150">
        <v>660</v>
      </c>
      <c r="H71" s="101"/>
    </row>
    <row r="72" spans="1:8" ht="15.75" x14ac:dyDescent="0.25">
      <c r="A72" s="133">
        <f t="shared" si="2"/>
        <v>64</v>
      </c>
      <c r="B72" s="201" t="s">
        <v>1071</v>
      </c>
      <c r="C72" s="131">
        <v>3353</v>
      </c>
      <c r="D72" s="140" t="s">
        <v>87</v>
      </c>
      <c r="E72" s="133" t="s">
        <v>48</v>
      </c>
      <c r="F72" s="133" t="s">
        <v>86</v>
      </c>
      <c r="G72" s="150">
        <v>620</v>
      </c>
      <c r="H72" s="101"/>
    </row>
    <row r="73" spans="1:8" s="15" customFormat="1" ht="15.75" x14ac:dyDescent="0.25">
      <c r="A73" s="133">
        <f t="shared" si="2"/>
        <v>65</v>
      </c>
      <c r="B73" s="201" t="s">
        <v>1072</v>
      </c>
      <c r="C73" s="131">
        <v>3356</v>
      </c>
      <c r="D73" s="132" t="s">
        <v>85</v>
      </c>
      <c r="E73" s="133" t="s">
        <v>48</v>
      </c>
      <c r="F73" s="133" t="s">
        <v>72</v>
      </c>
      <c r="G73" s="150">
        <v>675</v>
      </c>
      <c r="H73" s="101"/>
    </row>
    <row r="74" spans="1:8" s="15" customFormat="1" ht="15.75" x14ac:dyDescent="0.25">
      <c r="A74" s="133">
        <f t="shared" si="2"/>
        <v>66</v>
      </c>
      <c r="B74" s="201" t="s">
        <v>2468</v>
      </c>
      <c r="C74" s="131">
        <v>3373</v>
      </c>
      <c r="D74" s="132" t="s">
        <v>2662</v>
      </c>
      <c r="E74" s="133" t="s">
        <v>65</v>
      </c>
      <c r="F74" s="133" t="s">
        <v>47</v>
      </c>
      <c r="G74" s="150">
        <v>525</v>
      </c>
      <c r="H74" s="101"/>
    </row>
    <row r="75" spans="1:8" s="15" customFormat="1" ht="15.75" x14ac:dyDescent="0.25">
      <c r="A75" s="133">
        <f t="shared" si="2"/>
        <v>67</v>
      </c>
      <c r="B75" s="201" t="s">
        <v>1073</v>
      </c>
      <c r="C75" s="131">
        <v>98097</v>
      </c>
      <c r="D75" s="132" t="s">
        <v>736</v>
      </c>
      <c r="E75" s="133" t="s">
        <v>62</v>
      </c>
      <c r="F75" s="133" t="s">
        <v>730</v>
      </c>
      <c r="G75" s="150">
        <v>1255</v>
      </c>
      <c r="H75" s="101"/>
    </row>
    <row r="76" spans="1:8" s="15" customFormat="1" ht="16.5" thickBot="1" x14ac:dyDescent="0.3">
      <c r="A76" s="133">
        <f t="shared" si="2"/>
        <v>68</v>
      </c>
      <c r="B76" s="201" t="s">
        <v>1162</v>
      </c>
      <c r="C76" s="131">
        <v>98130</v>
      </c>
      <c r="D76" s="132" t="s">
        <v>2469</v>
      </c>
      <c r="E76" s="133" t="s">
        <v>65</v>
      </c>
      <c r="F76" s="133" t="s">
        <v>731</v>
      </c>
      <c r="G76" s="150">
        <v>505</v>
      </c>
      <c r="H76" s="101"/>
    </row>
    <row r="77" spans="1:8" ht="16.5" thickBot="1" x14ac:dyDescent="0.3">
      <c r="A77" s="107"/>
      <c r="B77" s="202"/>
      <c r="C77" s="108"/>
      <c r="D77" s="109" t="s">
        <v>80</v>
      </c>
      <c r="E77" s="110"/>
      <c r="F77" s="108"/>
      <c r="G77" s="127"/>
      <c r="H77" s="102"/>
    </row>
    <row r="78" spans="1:8" ht="15.75" x14ac:dyDescent="0.25">
      <c r="A78" s="133">
        <f>A76+1</f>
        <v>69</v>
      </c>
      <c r="B78" s="201" t="s">
        <v>1074</v>
      </c>
      <c r="C78" s="148">
        <v>3129</v>
      </c>
      <c r="D78" s="132" t="s">
        <v>403</v>
      </c>
      <c r="E78" s="133" t="s">
        <v>62</v>
      </c>
      <c r="F78" s="133" t="s">
        <v>78</v>
      </c>
      <c r="G78" s="150">
        <v>805</v>
      </c>
      <c r="H78" s="101"/>
    </row>
    <row r="79" spans="1:8" ht="15.75" x14ac:dyDescent="0.25">
      <c r="A79" s="133">
        <f t="shared" ref="A79:A85" si="3">A78+1</f>
        <v>70</v>
      </c>
      <c r="B79" s="201" t="s">
        <v>1075</v>
      </c>
      <c r="C79" s="148">
        <v>3131</v>
      </c>
      <c r="D79" s="140" t="s">
        <v>79</v>
      </c>
      <c r="E79" s="133" t="s">
        <v>62</v>
      </c>
      <c r="F79" s="131" t="s">
        <v>78</v>
      </c>
      <c r="G79" s="694">
        <v>410</v>
      </c>
      <c r="H79" s="101"/>
    </row>
    <row r="80" spans="1:8" ht="15.75" x14ac:dyDescent="0.25">
      <c r="A80" s="133">
        <f t="shared" si="3"/>
        <v>71</v>
      </c>
      <c r="B80" s="201" t="s">
        <v>1076</v>
      </c>
      <c r="C80" s="148">
        <v>3133</v>
      </c>
      <c r="D80" s="132" t="s">
        <v>397</v>
      </c>
      <c r="E80" s="133" t="s">
        <v>62</v>
      </c>
      <c r="F80" s="133" t="s">
        <v>77</v>
      </c>
      <c r="G80" s="150">
        <v>495</v>
      </c>
      <c r="H80" s="101"/>
    </row>
    <row r="81" spans="1:8" ht="31.5" x14ac:dyDescent="0.25">
      <c r="A81" s="133">
        <f t="shared" si="3"/>
        <v>72</v>
      </c>
      <c r="B81" s="201" t="s">
        <v>1077</v>
      </c>
      <c r="C81" s="148">
        <v>3134</v>
      </c>
      <c r="D81" s="132" t="s">
        <v>401</v>
      </c>
      <c r="E81" s="133" t="s">
        <v>62</v>
      </c>
      <c r="F81" s="133" t="s">
        <v>77</v>
      </c>
      <c r="G81" s="150">
        <v>450</v>
      </c>
      <c r="H81" s="101"/>
    </row>
    <row r="82" spans="1:8" ht="15.75" x14ac:dyDescent="0.25">
      <c r="A82" s="133">
        <f t="shared" si="3"/>
        <v>73</v>
      </c>
      <c r="B82" s="201" t="s">
        <v>1078</v>
      </c>
      <c r="C82" s="149">
        <v>3135</v>
      </c>
      <c r="D82" s="132" t="s">
        <v>400</v>
      </c>
      <c r="E82" s="133" t="s">
        <v>62</v>
      </c>
      <c r="F82" s="133" t="s">
        <v>77</v>
      </c>
      <c r="G82" s="150">
        <v>450</v>
      </c>
      <c r="H82" s="101"/>
    </row>
    <row r="83" spans="1:8" ht="31.5" x14ac:dyDescent="0.25">
      <c r="A83" s="133">
        <f t="shared" si="3"/>
        <v>74</v>
      </c>
      <c r="B83" s="201" t="s">
        <v>1079</v>
      </c>
      <c r="C83" s="149">
        <v>3136</v>
      </c>
      <c r="D83" s="132" t="s">
        <v>399</v>
      </c>
      <c r="E83" s="133" t="s">
        <v>62</v>
      </c>
      <c r="F83" s="133" t="s">
        <v>77</v>
      </c>
      <c r="G83" s="150">
        <v>450</v>
      </c>
      <c r="H83" s="101"/>
    </row>
    <row r="84" spans="1:8" ht="31.5" x14ac:dyDescent="0.25">
      <c r="A84" s="133">
        <f t="shared" si="3"/>
        <v>75</v>
      </c>
      <c r="B84" s="201" t="s">
        <v>1080</v>
      </c>
      <c r="C84" s="149">
        <v>3140</v>
      </c>
      <c r="D84" s="132" t="s">
        <v>398</v>
      </c>
      <c r="E84" s="133" t="s">
        <v>62</v>
      </c>
      <c r="F84" s="133" t="s">
        <v>77</v>
      </c>
      <c r="G84" s="150">
        <v>450</v>
      </c>
      <c r="H84" s="101"/>
    </row>
    <row r="85" spans="1:8" ht="16.5" thickBot="1" x14ac:dyDescent="0.3">
      <c r="A85" s="133">
        <f t="shared" si="3"/>
        <v>76</v>
      </c>
      <c r="B85" s="201" t="s">
        <v>1081</v>
      </c>
      <c r="C85" s="148">
        <v>3253</v>
      </c>
      <c r="D85" s="132" t="s">
        <v>402</v>
      </c>
      <c r="E85" s="133" t="s">
        <v>62</v>
      </c>
      <c r="F85" s="131" t="s">
        <v>47</v>
      </c>
      <c r="G85" s="694">
        <v>425</v>
      </c>
      <c r="H85" s="101"/>
    </row>
    <row r="86" spans="1:8" s="15" customFormat="1" ht="16.5" thickBot="1" x14ac:dyDescent="0.3">
      <c r="A86" s="107"/>
      <c r="B86" s="202"/>
      <c r="C86" s="108"/>
      <c r="D86" s="109" t="s">
        <v>805</v>
      </c>
      <c r="E86" s="110"/>
      <c r="F86" s="108"/>
      <c r="G86" s="127"/>
      <c r="H86" s="104"/>
    </row>
    <row r="87" spans="1:8" s="15" customFormat="1" ht="15.75" x14ac:dyDescent="0.25">
      <c r="A87" s="133">
        <f>A85+1</f>
        <v>77</v>
      </c>
      <c r="B87" s="201" t="s">
        <v>1085</v>
      </c>
      <c r="C87" s="133">
        <v>98068</v>
      </c>
      <c r="D87" s="132" t="s">
        <v>357</v>
      </c>
      <c r="E87" s="133" t="s">
        <v>367</v>
      </c>
      <c r="F87" s="133" t="s">
        <v>366</v>
      </c>
      <c r="G87" s="150">
        <v>1005</v>
      </c>
      <c r="H87" s="101"/>
    </row>
    <row r="88" spans="1:8" s="15" customFormat="1" ht="15.75" x14ac:dyDescent="0.25">
      <c r="A88" s="133">
        <f t="shared" ref="A88:A90" si="4">A87+1</f>
        <v>78</v>
      </c>
      <c r="B88" s="201" t="s">
        <v>1086</v>
      </c>
      <c r="C88" s="133">
        <v>98079</v>
      </c>
      <c r="D88" s="132" t="s">
        <v>732</v>
      </c>
      <c r="E88" s="133" t="s">
        <v>367</v>
      </c>
      <c r="F88" s="133" t="s">
        <v>733</v>
      </c>
      <c r="G88" s="150">
        <v>755</v>
      </c>
      <c r="H88" s="101"/>
    </row>
    <row r="89" spans="1:8" s="15" customFormat="1" ht="15.75" x14ac:dyDescent="0.25">
      <c r="A89" s="133">
        <f t="shared" si="4"/>
        <v>79</v>
      </c>
      <c r="B89" s="201" t="s">
        <v>1088</v>
      </c>
      <c r="C89" s="133">
        <v>98114</v>
      </c>
      <c r="D89" s="132" t="s">
        <v>735</v>
      </c>
      <c r="E89" s="133" t="s">
        <v>367</v>
      </c>
      <c r="F89" s="133" t="s">
        <v>734</v>
      </c>
      <c r="G89" s="150">
        <v>570</v>
      </c>
      <c r="H89" s="101"/>
    </row>
    <row r="90" spans="1:8" s="15" customFormat="1" ht="16.5" thickBot="1" x14ac:dyDescent="0.3">
      <c r="A90" s="133">
        <f t="shared" si="4"/>
        <v>80</v>
      </c>
      <c r="B90" s="201" t="s">
        <v>2663</v>
      </c>
      <c r="C90" s="133">
        <v>98113</v>
      </c>
      <c r="D90" s="132" t="s">
        <v>2664</v>
      </c>
      <c r="E90" s="133" t="s">
        <v>62</v>
      </c>
      <c r="F90" s="133" t="s">
        <v>52</v>
      </c>
      <c r="G90" s="150">
        <v>580</v>
      </c>
      <c r="H90" s="101"/>
    </row>
    <row r="91" spans="1:8" ht="16.5" thickBot="1" x14ac:dyDescent="0.3">
      <c r="A91" s="107"/>
      <c r="B91" s="202"/>
      <c r="C91" s="108"/>
      <c r="D91" s="109" t="s">
        <v>76</v>
      </c>
      <c r="E91" s="110"/>
      <c r="F91" s="108"/>
      <c r="G91" s="127"/>
      <c r="H91" s="102"/>
    </row>
    <row r="92" spans="1:8" ht="15.75" x14ac:dyDescent="0.25">
      <c r="A92" s="133">
        <f>A90+1</f>
        <v>81</v>
      </c>
      <c r="B92" s="201" t="s">
        <v>1089</v>
      </c>
      <c r="C92" s="133">
        <v>3148</v>
      </c>
      <c r="D92" s="132" t="s">
        <v>406</v>
      </c>
      <c r="E92" s="133" t="s">
        <v>48</v>
      </c>
      <c r="F92" s="133" t="s">
        <v>47</v>
      </c>
      <c r="G92" s="150">
        <v>660</v>
      </c>
      <c r="H92" s="101"/>
    </row>
    <row r="93" spans="1:8" ht="15.75" x14ac:dyDescent="0.25">
      <c r="A93" s="133">
        <f>A92+1</f>
        <v>82</v>
      </c>
      <c r="B93" s="201" t="s">
        <v>1090</v>
      </c>
      <c r="C93" s="133">
        <v>3151</v>
      </c>
      <c r="D93" s="132" t="s">
        <v>404</v>
      </c>
      <c r="E93" s="133" t="s">
        <v>46</v>
      </c>
      <c r="F93" s="133" t="s">
        <v>74</v>
      </c>
      <c r="G93" s="150">
        <v>355</v>
      </c>
      <c r="H93" s="101"/>
    </row>
    <row r="94" spans="1:8" ht="16.5" thickBot="1" x14ac:dyDescent="0.3">
      <c r="A94" s="133">
        <f>A93+1</f>
        <v>83</v>
      </c>
      <c r="B94" s="201" t="s">
        <v>1091</v>
      </c>
      <c r="C94" s="133">
        <v>3153</v>
      </c>
      <c r="D94" s="132" t="s">
        <v>405</v>
      </c>
      <c r="E94" s="133" t="s">
        <v>46</v>
      </c>
      <c r="F94" s="133" t="s">
        <v>74</v>
      </c>
      <c r="G94" s="150">
        <v>355</v>
      </c>
      <c r="H94" s="101"/>
    </row>
    <row r="95" spans="1:8" ht="16.5" thickBot="1" x14ac:dyDescent="0.3">
      <c r="A95" s="107"/>
      <c r="B95" s="202"/>
      <c r="C95" s="108"/>
      <c r="D95" s="109" t="s">
        <v>73</v>
      </c>
      <c r="E95" s="110"/>
      <c r="F95" s="108"/>
      <c r="G95" s="127"/>
      <c r="H95" s="102"/>
    </row>
    <row r="96" spans="1:8" ht="15.75" x14ac:dyDescent="0.25">
      <c r="A96" s="133">
        <f>A94+1</f>
        <v>84</v>
      </c>
      <c r="B96" s="201" t="s">
        <v>1092</v>
      </c>
      <c r="C96" s="133">
        <v>3154</v>
      </c>
      <c r="D96" s="132" t="s">
        <v>362</v>
      </c>
      <c r="E96" s="133" t="s">
        <v>46</v>
      </c>
      <c r="F96" s="133" t="s">
        <v>72</v>
      </c>
      <c r="G96" s="134">
        <v>395</v>
      </c>
      <c r="H96" s="101"/>
    </row>
    <row r="97" spans="1:8" ht="15.75" x14ac:dyDescent="0.25">
      <c r="A97" s="133">
        <f>A96+1</f>
        <v>85</v>
      </c>
      <c r="B97" s="201" t="s">
        <v>1093</v>
      </c>
      <c r="C97" s="133">
        <v>3155</v>
      </c>
      <c r="D97" s="132" t="s">
        <v>363</v>
      </c>
      <c r="E97" s="133" t="s">
        <v>46</v>
      </c>
      <c r="F97" s="133" t="s">
        <v>72</v>
      </c>
      <c r="G97" s="134">
        <v>395</v>
      </c>
      <c r="H97" s="101"/>
    </row>
    <row r="98" spans="1:8" ht="15.75" x14ac:dyDescent="0.25">
      <c r="A98" s="133">
        <f>A97+1</f>
        <v>86</v>
      </c>
      <c r="B98" s="201" t="s">
        <v>1094</v>
      </c>
      <c r="C98" s="133">
        <v>3225</v>
      </c>
      <c r="D98" s="132" t="s">
        <v>364</v>
      </c>
      <c r="E98" s="133" t="s">
        <v>46</v>
      </c>
      <c r="F98" s="133" t="s">
        <v>72</v>
      </c>
      <c r="G98" s="134">
        <v>355</v>
      </c>
      <c r="H98" s="101"/>
    </row>
    <row r="99" spans="1:8" ht="15.75" x14ac:dyDescent="0.25">
      <c r="A99" s="133">
        <f t="shared" ref="A99" si="5">A98+1</f>
        <v>87</v>
      </c>
      <c r="B99" s="201" t="s">
        <v>1095</v>
      </c>
      <c r="C99" s="133">
        <v>3226</v>
      </c>
      <c r="D99" s="132" t="s">
        <v>943</v>
      </c>
      <c r="E99" s="133" t="s">
        <v>62</v>
      </c>
      <c r="F99" s="133" t="s">
        <v>72</v>
      </c>
      <c r="G99" s="134">
        <v>525</v>
      </c>
      <c r="H99" s="101"/>
    </row>
    <row r="100" spans="1:8" ht="15.75" x14ac:dyDescent="0.25">
      <c r="A100" s="133">
        <f>A99+1</f>
        <v>88</v>
      </c>
      <c r="B100" s="201" t="s">
        <v>1096</v>
      </c>
      <c r="C100" s="133">
        <v>3229</v>
      </c>
      <c r="D100" s="132" t="s">
        <v>365</v>
      </c>
      <c r="E100" s="133" t="s">
        <v>46</v>
      </c>
      <c r="F100" s="133" t="s">
        <v>72</v>
      </c>
      <c r="G100" s="134">
        <v>355</v>
      </c>
      <c r="H100" s="101"/>
    </row>
    <row r="101" spans="1:8" ht="16.5" thickBot="1" x14ac:dyDescent="0.3">
      <c r="A101" s="133">
        <f>A100+1</f>
        <v>89</v>
      </c>
      <c r="B101" s="201" t="s">
        <v>1097</v>
      </c>
      <c r="C101" s="133">
        <v>3264</v>
      </c>
      <c r="D101" s="132" t="s">
        <v>361</v>
      </c>
      <c r="E101" s="133" t="s">
        <v>62</v>
      </c>
      <c r="F101" s="133" t="s">
        <v>72</v>
      </c>
      <c r="G101" s="134">
        <v>525</v>
      </c>
      <c r="H101" s="101"/>
    </row>
    <row r="102" spans="1:8" ht="16.5" thickBot="1" x14ac:dyDescent="0.3">
      <c r="A102" s="107"/>
      <c r="B102" s="202"/>
      <c r="C102" s="108"/>
      <c r="D102" s="109" t="s">
        <v>407</v>
      </c>
      <c r="E102" s="110"/>
      <c r="F102" s="108"/>
      <c r="G102" s="127"/>
      <c r="H102" s="102"/>
    </row>
    <row r="103" spans="1:8" ht="15.75" x14ac:dyDescent="0.25">
      <c r="A103" s="152">
        <f>A101+1</f>
        <v>90</v>
      </c>
      <c r="B103" s="201" t="s">
        <v>2470</v>
      </c>
      <c r="C103" s="133">
        <v>3110</v>
      </c>
      <c r="D103" s="153" t="s">
        <v>2471</v>
      </c>
      <c r="E103" s="133" t="s">
        <v>48</v>
      </c>
      <c r="F103" s="133" t="s">
        <v>47</v>
      </c>
      <c r="G103" s="134">
        <v>735</v>
      </c>
      <c r="H103" s="101"/>
    </row>
    <row r="104" spans="1:8" ht="15.75" x14ac:dyDescent="0.25">
      <c r="A104" s="154">
        <f>A103+1</f>
        <v>91</v>
      </c>
      <c r="B104" s="201" t="s">
        <v>1098</v>
      </c>
      <c r="C104" s="133">
        <v>3157</v>
      </c>
      <c r="D104" s="153" t="s">
        <v>409</v>
      </c>
      <c r="E104" s="133" t="s">
        <v>59</v>
      </c>
      <c r="F104" s="133" t="s">
        <v>47</v>
      </c>
      <c r="G104" s="134">
        <v>735</v>
      </c>
      <c r="H104" s="101"/>
    </row>
    <row r="105" spans="1:8" ht="15.75" x14ac:dyDescent="0.25">
      <c r="A105" s="154">
        <f>A104+1</f>
        <v>92</v>
      </c>
      <c r="B105" s="201" t="s">
        <v>1099</v>
      </c>
      <c r="C105" s="133">
        <v>3158</v>
      </c>
      <c r="D105" s="153" t="s">
        <v>410</v>
      </c>
      <c r="E105" s="133" t="s">
        <v>48</v>
      </c>
      <c r="F105" s="133" t="s">
        <v>47</v>
      </c>
      <c r="G105" s="134">
        <v>915</v>
      </c>
      <c r="H105" s="101"/>
    </row>
    <row r="106" spans="1:8" ht="15.75" x14ac:dyDescent="0.25">
      <c r="A106" s="154">
        <f>A105+1</f>
        <v>93</v>
      </c>
      <c r="B106" s="201" t="s">
        <v>1100</v>
      </c>
      <c r="C106" s="133">
        <v>4038</v>
      </c>
      <c r="D106" s="153" t="s">
        <v>408</v>
      </c>
      <c r="E106" s="133" t="s">
        <v>59</v>
      </c>
      <c r="F106" s="133" t="s">
        <v>52</v>
      </c>
      <c r="G106" s="134">
        <v>2520</v>
      </c>
      <c r="H106" s="101"/>
    </row>
    <row r="107" spans="1:8" s="14" customFormat="1" ht="15.75" x14ac:dyDescent="0.25">
      <c r="A107" s="154">
        <f t="shared" ref="A107:A123" si="6">A106+1</f>
        <v>94</v>
      </c>
      <c r="B107" s="201" t="s">
        <v>1102</v>
      </c>
      <c r="C107" s="131">
        <v>4042</v>
      </c>
      <c r="D107" s="153" t="s">
        <v>411</v>
      </c>
      <c r="E107" s="133" t="s">
        <v>59</v>
      </c>
      <c r="F107" s="133" t="s">
        <v>52</v>
      </c>
      <c r="G107" s="134">
        <v>2070</v>
      </c>
      <c r="H107" s="101"/>
    </row>
    <row r="108" spans="1:8" ht="15.75" x14ac:dyDescent="0.25">
      <c r="A108" s="154">
        <f t="shared" si="6"/>
        <v>95</v>
      </c>
      <c r="B108" s="201" t="s">
        <v>1103</v>
      </c>
      <c r="C108" s="131">
        <v>31600</v>
      </c>
      <c r="D108" s="155" t="s">
        <v>701</v>
      </c>
      <c r="E108" s="133" t="s">
        <v>46</v>
      </c>
      <c r="F108" s="133" t="s">
        <v>75</v>
      </c>
      <c r="G108" s="134">
        <v>595</v>
      </c>
      <c r="H108" s="101"/>
    </row>
    <row r="109" spans="1:8" ht="15.75" x14ac:dyDescent="0.25">
      <c r="A109" s="154">
        <f t="shared" si="6"/>
        <v>96</v>
      </c>
      <c r="B109" s="201" t="s">
        <v>1104</v>
      </c>
      <c r="C109" s="133">
        <v>3162</v>
      </c>
      <c r="D109" s="156" t="s">
        <v>416</v>
      </c>
      <c r="E109" s="133" t="s">
        <v>48</v>
      </c>
      <c r="F109" s="133" t="s">
        <v>47</v>
      </c>
      <c r="G109" s="134">
        <v>595</v>
      </c>
      <c r="H109" s="101"/>
    </row>
    <row r="110" spans="1:8" ht="15.75" x14ac:dyDescent="0.25">
      <c r="A110" s="154">
        <f t="shared" si="6"/>
        <v>97</v>
      </c>
      <c r="B110" s="201" t="s">
        <v>1105</v>
      </c>
      <c r="C110" s="117">
        <v>31620</v>
      </c>
      <c r="D110" s="157" t="s">
        <v>415</v>
      </c>
      <c r="E110" s="119" t="s">
        <v>46</v>
      </c>
      <c r="F110" s="119" t="s">
        <v>75</v>
      </c>
      <c r="G110" s="146">
        <v>425</v>
      </c>
      <c r="H110" s="101"/>
    </row>
    <row r="111" spans="1:8" ht="15.75" x14ac:dyDescent="0.25">
      <c r="A111" s="154">
        <f t="shared" si="6"/>
        <v>98</v>
      </c>
      <c r="B111" s="201" t="s">
        <v>1106</v>
      </c>
      <c r="C111" s="133">
        <v>3164</v>
      </c>
      <c r="D111" s="153" t="s">
        <v>414</v>
      </c>
      <c r="E111" s="133" t="s">
        <v>48</v>
      </c>
      <c r="F111" s="133" t="s">
        <v>47</v>
      </c>
      <c r="G111" s="134">
        <v>720</v>
      </c>
      <c r="H111" s="101"/>
    </row>
    <row r="112" spans="1:8" ht="15.75" x14ac:dyDescent="0.25">
      <c r="A112" s="154">
        <f t="shared" si="6"/>
        <v>99</v>
      </c>
      <c r="B112" s="201" t="s">
        <v>1107</v>
      </c>
      <c r="C112" s="131">
        <v>31640</v>
      </c>
      <c r="D112" s="156" t="s">
        <v>413</v>
      </c>
      <c r="E112" s="133" t="s">
        <v>46</v>
      </c>
      <c r="F112" s="131" t="s">
        <v>75</v>
      </c>
      <c r="G112" s="139">
        <v>505</v>
      </c>
      <c r="H112" s="101"/>
    </row>
    <row r="113" spans="1:8" ht="15.75" x14ac:dyDescent="0.25">
      <c r="A113" s="154">
        <f t="shared" si="6"/>
        <v>100</v>
      </c>
      <c r="B113" s="201" t="s">
        <v>1108</v>
      </c>
      <c r="C113" s="133">
        <v>3167</v>
      </c>
      <c r="D113" s="156" t="s">
        <v>71</v>
      </c>
      <c r="E113" s="133" t="s">
        <v>48</v>
      </c>
      <c r="F113" s="133" t="s">
        <v>47</v>
      </c>
      <c r="G113" s="134">
        <v>735</v>
      </c>
      <c r="H113" s="101"/>
    </row>
    <row r="114" spans="1:8" ht="15.75" x14ac:dyDescent="0.25">
      <c r="A114" s="154">
        <f t="shared" si="6"/>
        <v>101</v>
      </c>
      <c r="B114" s="201" t="s">
        <v>1109</v>
      </c>
      <c r="C114" s="131">
        <v>3169</v>
      </c>
      <c r="D114" s="156" t="s">
        <v>412</v>
      </c>
      <c r="E114" s="133" t="s">
        <v>48</v>
      </c>
      <c r="F114" s="131" t="s">
        <v>47</v>
      </c>
      <c r="G114" s="134">
        <v>735</v>
      </c>
      <c r="H114" s="101"/>
    </row>
    <row r="115" spans="1:8" ht="15.75" x14ac:dyDescent="0.25">
      <c r="A115" s="154">
        <f t="shared" si="6"/>
        <v>102</v>
      </c>
      <c r="B115" s="201" t="s">
        <v>1110</v>
      </c>
      <c r="C115" s="131">
        <v>3170</v>
      </c>
      <c r="D115" s="156" t="s">
        <v>945</v>
      </c>
      <c r="E115" s="133" t="s">
        <v>48</v>
      </c>
      <c r="F115" s="131" t="s">
        <v>45</v>
      </c>
      <c r="G115" s="134">
        <v>735</v>
      </c>
      <c r="H115" s="101"/>
    </row>
    <row r="116" spans="1:8" ht="15.75" x14ac:dyDescent="0.25">
      <c r="A116" s="154">
        <f t="shared" si="6"/>
        <v>103</v>
      </c>
      <c r="B116" s="201" t="s">
        <v>1111</v>
      </c>
      <c r="C116" s="131">
        <v>3172</v>
      </c>
      <c r="D116" s="156" t="s">
        <v>70</v>
      </c>
      <c r="E116" s="133" t="s">
        <v>48</v>
      </c>
      <c r="F116" s="133" t="s">
        <v>47</v>
      </c>
      <c r="G116" s="134">
        <v>735</v>
      </c>
      <c r="H116" s="101"/>
    </row>
    <row r="117" spans="1:8" ht="15.75" x14ac:dyDescent="0.25">
      <c r="A117" s="154">
        <f t="shared" si="6"/>
        <v>104</v>
      </c>
      <c r="B117" s="201" t="s">
        <v>1112</v>
      </c>
      <c r="C117" s="133">
        <v>3174</v>
      </c>
      <c r="D117" s="156" t="s">
        <v>417</v>
      </c>
      <c r="E117" s="133" t="s">
        <v>48</v>
      </c>
      <c r="F117" s="133" t="s">
        <v>49</v>
      </c>
      <c r="G117" s="134">
        <v>450</v>
      </c>
      <c r="H117" s="101"/>
    </row>
    <row r="118" spans="1:8" ht="15.75" x14ac:dyDescent="0.25">
      <c r="A118" s="154">
        <f t="shared" si="6"/>
        <v>105</v>
      </c>
      <c r="B118" s="201" t="s">
        <v>1113</v>
      </c>
      <c r="C118" s="133">
        <v>3213</v>
      </c>
      <c r="D118" s="156" t="s">
        <v>944</v>
      </c>
      <c r="E118" s="133" t="s">
        <v>48</v>
      </c>
      <c r="F118" s="133" t="s">
        <v>69</v>
      </c>
      <c r="G118" s="134">
        <v>620</v>
      </c>
      <c r="H118" s="101"/>
    </row>
    <row r="119" spans="1:8" ht="15.75" x14ac:dyDescent="0.25">
      <c r="A119" s="154">
        <f t="shared" si="6"/>
        <v>106</v>
      </c>
      <c r="B119" s="201" t="s">
        <v>1114</v>
      </c>
      <c r="C119" s="133">
        <v>3238</v>
      </c>
      <c r="D119" s="158" t="s">
        <v>418</v>
      </c>
      <c r="E119" s="133" t="s">
        <v>48</v>
      </c>
      <c r="F119" s="133" t="s">
        <v>47</v>
      </c>
      <c r="G119" s="134">
        <v>735</v>
      </c>
      <c r="H119" s="101"/>
    </row>
    <row r="120" spans="1:8" s="15" customFormat="1" ht="15.75" x14ac:dyDescent="0.25">
      <c r="A120" s="154">
        <f t="shared" si="6"/>
        <v>107</v>
      </c>
      <c r="B120" s="201" t="s">
        <v>1115</v>
      </c>
      <c r="C120" s="133">
        <v>3251</v>
      </c>
      <c r="D120" s="132" t="s">
        <v>50</v>
      </c>
      <c r="E120" s="133" t="s">
        <v>48</v>
      </c>
      <c r="F120" s="133" t="s">
        <v>47</v>
      </c>
      <c r="G120" s="134">
        <v>945</v>
      </c>
      <c r="H120" s="101"/>
    </row>
    <row r="121" spans="1:8" s="15" customFormat="1" ht="15.75" x14ac:dyDescent="0.25">
      <c r="A121" s="154">
        <f t="shared" si="6"/>
        <v>108</v>
      </c>
      <c r="B121" s="201" t="s">
        <v>838</v>
      </c>
      <c r="C121" s="133">
        <v>98107</v>
      </c>
      <c r="D121" s="132" t="s">
        <v>1684</v>
      </c>
      <c r="E121" s="133" t="s">
        <v>367</v>
      </c>
      <c r="F121" s="133" t="s">
        <v>734</v>
      </c>
      <c r="G121" s="150">
        <v>695</v>
      </c>
      <c r="H121" s="101"/>
    </row>
    <row r="122" spans="1:8" s="15" customFormat="1" ht="15.75" x14ac:dyDescent="0.25">
      <c r="A122" s="154">
        <f t="shared" si="6"/>
        <v>109</v>
      </c>
      <c r="B122" s="201" t="s">
        <v>2629</v>
      </c>
      <c r="C122" s="133">
        <v>98134</v>
      </c>
      <c r="D122" s="132" t="s">
        <v>2630</v>
      </c>
      <c r="E122" s="133" t="s">
        <v>46</v>
      </c>
      <c r="F122" s="133" t="s">
        <v>49</v>
      </c>
      <c r="G122" s="134">
        <v>630</v>
      </c>
      <c r="H122" s="101"/>
    </row>
    <row r="123" spans="1:8" s="15" customFormat="1" ht="16.5" thickBot="1" x14ac:dyDescent="0.3">
      <c r="A123" s="154">
        <f t="shared" si="6"/>
        <v>110</v>
      </c>
      <c r="B123" s="201" t="s">
        <v>2635</v>
      </c>
      <c r="C123" s="133">
        <v>98125</v>
      </c>
      <c r="D123" s="132" t="s">
        <v>2636</v>
      </c>
      <c r="E123" s="133" t="s">
        <v>48</v>
      </c>
      <c r="F123" s="133" t="s">
        <v>47</v>
      </c>
      <c r="G123" s="134">
        <v>630</v>
      </c>
      <c r="H123" s="101"/>
    </row>
    <row r="124" spans="1:8" ht="16.5" thickBot="1" x14ac:dyDescent="0.3">
      <c r="A124" s="107"/>
      <c r="B124" s="202"/>
      <c r="C124" s="108"/>
      <c r="D124" s="109" t="s">
        <v>445</v>
      </c>
      <c r="E124" s="110"/>
      <c r="F124" s="108"/>
      <c r="G124" s="127"/>
      <c r="H124" s="102"/>
    </row>
    <row r="125" spans="1:8" ht="15.75" x14ac:dyDescent="0.25">
      <c r="A125" s="151">
        <f>A123+1</f>
        <v>111</v>
      </c>
      <c r="B125" s="201" t="s">
        <v>1116</v>
      </c>
      <c r="C125" s="131">
        <v>3175</v>
      </c>
      <c r="D125" s="132" t="s">
        <v>426</v>
      </c>
      <c r="E125" s="133" t="s">
        <v>65</v>
      </c>
      <c r="F125" s="133" t="s">
        <v>67</v>
      </c>
      <c r="G125" s="134">
        <v>735</v>
      </c>
      <c r="H125" s="101"/>
    </row>
    <row r="126" spans="1:8" ht="15.75" x14ac:dyDescent="0.25">
      <c r="A126" s="117">
        <f>A125+1</f>
        <v>112</v>
      </c>
      <c r="B126" s="201" t="s">
        <v>1117</v>
      </c>
      <c r="C126" s="131">
        <v>3178</v>
      </c>
      <c r="D126" s="132" t="s">
        <v>419</v>
      </c>
      <c r="E126" s="133" t="s">
        <v>65</v>
      </c>
      <c r="F126" s="131" t="s">
        <v>420</v>
      </c>
      <c r="G126" s="139">
        <v>915</v>
      </c>
      <c r="H126" s="101"/>
    </row>
    <row r="127" spans="1:8" ht="15.75" x14ac:dyDescent="0.25">
      <c r="A127" s="117">
        <f t="shared" ref="A127:A145" si="7">A126+1</f>
        <v>113</v>
      </c>
      <c r="B127" s="201" t="s">
        <v>1118</v>
      </c>
      <c r="C127" s="131">
        <v>3179</v>
      </c>
      <c r="D127" s="132" t="s">
        <v>425</v>
      </c>
      <c r="E127" s="133" t="s">
        <v>65</v>
      </c>
      <c r="F127" s="133" t="s">
        <v>67</v>
      </c>
      <c r="G127" s="134">
        <v>650</v>
      </c>
      <c r="H127" s="101"/>
    </row>
    <row r="128" spans="1:8" ht="15.75" x14ac:dyDescent="0.25">
      <c r="A128" s="117">
        <f t="shared" si="7"/>
        <v>114</v>
      </c>
      <c r="B128" s="201" t="s">
        <v>1119</v>
      </c>
      <c r="C128" s="131">
        <v>3182</v>
      </c>
      <c r="D128" s="132" t="s">
        <v>421</v>
      </c>
      <c r="E128" s="133" t="s">
        <v>65</v>
      </c>
      <c r="F128" s="131" t="s">
        <v>64</v>
      </c>
      <c r="G128" s="139">
        <v>735</v>
      </c>
      <c r="H128" s="101"/>
    </row>
    <row r="129" spans="1:8" ht="16.5" customHeight="1" x14ac:dyDescent="0.25">
      <c r="A129" s="117">
        <f t="shared" si="7"/>
        <v>115</v>
      </c>
      <c r="B129" s="201" t="s">
        <v>1120</v>
      </c>
      <c r="C129" s="131">
        <v>3183</v>
      </c>
      <c r="D129" s="132" t="s">
        <v>438</v>
      </c>
      <c r="E129" s="133" t="s">
        <v>65</v>
      </c>
      <c r="F129" s="131" t="s">
        <v>420</v>
      </c>
      <c r="G129" s="139">
        <v>915</v>
      </c>
      <c r="H129" s="101"/>
    </row>
    <row r="130" spans="1:8" ht="15.75" x14ac:dyDescent="0.25">
      <c r="A130" s="117">
        <f t="shared" si="7"/>
        <v>116</v>
      </c>
      <c r="B130" s="201" t="s">
        <v>1121</v>
      </c>
      <c r="C130" s="131">
        <v>3184</v>
      </c>
      <c r="D130" s="132" t="s">
        <v>422</v>
      </c>
      <c r="E130" s="133" t="s">
        <v>65</v>
      </c>
      <c r="F130" s="133" t="s">
        <v>67</v>
      </c>
      <c r="G130" s="134">
        <v>620</v>
      </c>
      <c r="H130" s="101"/>
    </row>
    <row r="131" spans="1:8" ht="15.75" x14ac:dyDescent="0.25">
      <c r="A131" s="117">
        <f t="shared" si="7"/>
        <v>117</v>
      </c>
      <c r="B131" s="201" t="s">
        <v>1122</v>
      </c>
      <c r="C131" s="131">
        <v>3186</v>
      </c>
      <c r="D131" s="132" t="s">
        <v>440</v>
      </c>
      <c r="E131" s="133" t="s">
        <v>65</v>
      </c>
      <c r="F131" s="131" t="s">
        <v>439</v>
      </c>
      <c r="G131" s="139">
        <v>675</v>
      </c>
      <c r="H131" s="101"/>
    </row>
    <row r="132" spans="1:8" ht="15.75" x14ac:dyDescent="0.25">
      <c r="A132" s="117">
        <f t="shared" si="7"/>
        <v>118</v>
      </c>
      <c r="B132" s="201" t="s">
        <v>1123</v>
      </c>
      <c r="C132" s="131">
        <v>3187</v>
      </c>
      <c r="D132" s="132" t="s">
        <v>428</v>
      </c>
      <c r="E132" s="133" t="s">
        <v>65</v>
      </c>
      <c r="F132" s="131" t="s">
        <v>68</v>
      </c>
      <c r="G132" s="139">
        <v>675</v>
      </c>
      <c r="H132" s="101"/>
    </row>
    <row r="133" spans="1:8" ht="15.75" x14ac:dyDescent="0.25">
      <c r="A133" s="117">
        <f t="shared" si="7"/>
        <v>119</v>
      </c>
      <c r="B133" s="201" t="s">
        <v>850</v>
      </c>
      <c r="C133" s="131">
        <v>3188</v>
      </c>
      <c r="D133" s="132" t="s">
        <v>429</v>
      </c>
      <c r="E133" s="133" t="s">
        <v>65</v>
      </c>
      <c r="F133" s="131" t="s">
        <v>68</v>
      </c>
      <c r="G133" s="139">
        <v>675</v>
      </c>
      <c r="H133" s="101"/>
    </row>
    <row r="134" spans="1:8" ht="15.75" x14ac:dyDescent="0.25">
      <c r="A134" s="117">
        <f t="shared" si="7"/>
        <v>120</v>
      </c>
      <c r="B134" s="201" t="s">
        <v>1124</v>
      </c>
      <c r="C134" s="131">
        <v>3189</v>
      </c>
      <c r="D134" s="132" t="s">
        <v>427</v>
      </c>
      <c r="E134" s="133" t="s">
        <v>65</v>
      </c>
      <c r="F134" s="131" t="s">
        <v>68</v>
      </c>
      <c r="G134" s="139">
        <v>675</v>
      </c>
      <c r="H134" s="101"/>
    </row>
    <row r="135" spans="1:8" ht="15.75" x14ac:dyDescent="0.25">
      <c r="A135" s="117">
        <f t="shared" si="7"/>
        <v>121</v>
      </c>
      <c r="B135" s="201" t="s">
        <v>1125</v>
      </c>
      <c r="C135" s="131">
        <v>3190</v>
      </c>
      <c r="D135" s="132" t="s">
        <v>435</v>
      </c>
      <c r="E135" s="133" t="s">
        <v>65</v>
      </c>
      <c r="F135" s="131" t="s">
        <v>67</v>
      </c>
      <c r="G135" s="139">
        <v>620</v>
      </c>
      <c r="H135" s="101"/>
    </row>
    <row r="136" spans="1:8" ht="15.75" x14ac:dyDescent="0.25">
      <c r="A136" s="117">
        <f t="shared" si="7"/>
        <v>122</v>
      </c>
      <c r="B136" s="201" t="s">
        <v>1126</v>
      </c>
      <c r="C136" s="131">
        <v>3191</v>
      </c>
      <c r="D136" s="132" t="s">
        <v>434</v>
      </c>
      <c r="E136" s="133" t="s">
        <v>65</v>
      </c>
      <c r="F136" s="131" t="s">
        <v>67</v>
      </c>
      <c r="G136" s="139">
        <v>620</v>
      </c>
      <c r="H136" s="101"/>
    </row>
    <row r="137" spans="1:8" ht="15.75" x14ac:dyDescent="0.25">
      <c r="A137" s="117">
        <f t="shared" si="7"/>
        <v>123</v>
      </c>
      <c r="B137" s="201" t="s">
        <v>1127</v>
      </c>
      <c r="C137" s="131">
        <v>3192</v>
      </c>
      <c r="D137" s="132" t="s">
        <v>433</v>
      </c>
      <c r="E137" s="133" t="s">
        <v>65</v>
      </c>
      <c r="F137" s="131" t="s">
        <v>432</v>
      </c>
      <c r="G137" s="139">
        <v>735</v>
      </c>
      <c r="H137" s="101"/>
    </row>
    <row r="138" spans="1:8" ht="15.75" x14ac:dyDescent="0.25">
      <c r="A138" s="117">
        <f t="shared" si="7"/>
        <v>124</v>
      </c>
      <c r="B138" s="201" t="s">
        <v>1128</v>
      </c>
      <c r="C138" s="131">
        <v>3193</v>
      </c>
      <c r="D138" s="132" t="s">
        <v>430</v>
      </c>
      <c r="E138" s="133" t="s">
        <v>65</v>
      </c>
      <c r="F138" s="131" t="s">
        <v>431</v>
      </c>
      <c r="G138" s="139">
        <v>735</v>
      </c>
      <c r="H138" s="101"/>
    </row>
    <row r="139" spans="1:8" ht="15.75" x14ac:dyDescent="0.25">
      <c r="A139" s="117">
        <f t="shared" si="7"/>
        <v>125</v>
      </c>
      <c r="B139" s="201" t="s">
        <v>1129</v>
      </c>
      <c r="C139" s="133">
        <v>3194</v>
      </c>
      <c r="D139" s="159" t="s">
        <v>437</v>
      </c>
      <c r="E139" s="133" t="s">
        <v>65</v>
      </c>
      <c r="F139" s="149" t="s">
        <v>66</v>
      </c>
      <c r="G139" s="160">
        <v>650</v>
      </c>
      <c r="H139" s="101"/>
    </row>
    <row r="140" spans="1:8" ht="15.75" x14ac:dyDescent="0.25">
      <c r="A140" s="117">
        <f t="shared" si="7"/>
        <v>126</v>
      </c>
      <c r="B140" s="201" t="s">
        <v>1130</v>
      </c>
      <c r="C140" s="133">
        <v>3195</v>
      </c>
      <c r="D140" s="159" t="s">
        <v>436</v>
      </c>
      <c r="E140" s="133" t="s">
        <v>65</v>
      </c>
      <c r="F140" s="149" t="s">
        <v>66</v>
      </c>
      <c r="G140" s="160">
        <v>650</v>
      </c>
      <c r="H140" s="101"/>
    </row>
    <row r="141" spans="1:8" ht="15.75" x14ac:dyDescent="0.25">
      <c r="A141" s="117">
        <f t="shared" si="7"/>
        <v>127</v>
      </c>
      <c r="B141" s="201" t="s">
        <v>1131</v>
      </c>
      <c r="C141" s="131">
        <v>3216</v>
      </c>
      <c r="D141" s="132" t="s">
        <v>423</v>
      </c>
      <c r="E141" s="133" t="s">
        <v>65</v>
      </c>
      <c r="F141" s="131" t="s">
        <v>68</v>
      </c>
      <c r="G141" s="139">
        <v>675</v>
      </c>
      <c r="H141" s="101"/>
    </row>
    <row r="142" spans="1:8" ht="15.75" x14ac:dyDescent="0.25">
      <c r="A142" s="117">
        <f t="shared" si="7"/>
        <v>128</v>
      </c>
      <c r="B142" s="201" t="s">
        <v>1132</v>
      </c>
      <c r="C142" s="133">
        <v>3235</v>
      </c>
      <c r="D142" s="132" t="s">
        <v>424</v>
      </c>
      <c r="E142" s="133" t="s">
        <v>65</v>
      </c>
      <c r="F142" s="149" t="s">
        <v>64</v>
      </c>
      <c r="G142" s="160">
        <v>915</v>
      </c>
      <c r="H142" s="101"/>
    </row>
    <row r="143" spans="1:8" ht="15.75" x14ac:dyDescent="0.25">
      <c r="A143" s="117">
        <f t="shared" si="7"/>
        <v>129</v>
      </c>
      <c r="B143" s="201" t="s">
        <v>1133</v>
      </c>
      <c r="C143" s="133">
        <v>3236</v>
      </c>
      <c r="D143" s="132" t="s">
        <v>444</v>
      </c>
      <c r="E143" s="133" t="s">
        <v>443</v>
      </c>
      <c r="F143" s="149" t="s">
        <v>64</v>
      </c>
      <c r="G143" s="160">
        <v>735</v>
      </c>
      <c r="H143" s="101"/>
    </row>
    <row r="144" spans="1:8" ht="15.75" x14ac:dyDescent="0.25">
      <c r="A144" s="117">
        <f t="shared" si="7"/>
        <v>130</v>
      </c>
      <c r="B144" s="201" t="s">
        <v>1134</v>
      </c>
      <c r="C144" s="133">
        <v>3258</v>
      </c>
      <c r="D144" s="132" t="s">
        <v>441</v>
      </c>
      <c r="E144" s="133" t="s">
        <v>442</v>
      </c>
      <c r="F144" s="133" t="s">
        <v>356</v>
      </c>
      <c r="G144" s="134">
        <v>735</v>
      </c>
      <c r="H144" s="101"/>
    </row>
    <row r="145" spans="1:8" s="15" customFormat="1" ht="16.5" thickBot="1" x14ac:dyDescent="0.3">
      <c r="A145" s="117">
        <f t="shared" si="7"/>
        <v>131</v>
      </c>
      <c r="B145" s="201" t="s">
        <v>1062</v>
      </c>
      <c r="C145" s="133">
        <v>98122</v>
      </c>
      <c r="D145" s="132" t="s">
        <v>2116</v>
      </c>
      <c r="E145" s="133"/>
      <c r="F145" s="149" t="s">
        <v>2115</v>
      </c>
      <c r="G145" s="134">
        <v>1230</v>
      </c>
      <c r="H145" s="101"/>
    </row>
    <row r="146" spans="1:8" s="16" customFormat="1" ht="16.5" thickBot="1" x14ac:dyDescent="0.3">
      <c r="A146" s="107"/>
      <c r="B146" s="202"/>
      <c r="C146" s="108"/>
      <c r="D146" s="109" t="s">
        <v>804</v>
      </c>
      <c r="E146" s="110"/>
      <c r="F146" s="108"/>
      <c r="G146" s="127"/>
      <c r="H146" s="102"/>
    </row>
    <row r="147" spans="1:8" s="16" customFormat="1" ht="15.75" x14ac:dyDescent="0.25">
      <c r="A147" s="133">
        <f>A145+1</f>
        <v>132</v>
      </c>
      <c r="B147" s="201" t="s">
        <v>1135</v>
      </c>
      <c r="C147" s="133">
        <v>3370</v>
      </c>
      <c r="D147" s="132" t="s">
        <v>723</v>
      </c>
      <c r="E147" s="133" t="s">
        <v>367</v>
      </c>
      <c r="F147" s="133" t="s">
        <v>726</v>
      </c>
      <c r="G147" s="150">
        <v>705</v>
      </c>
      <c r="H147" s="101"/>
    </row>
    <row r="148" spans="1:8" s="16" customFormat="1" ht="15.75" x14ac:dyDescent="0.25">
      <c r="A148" s="133">
        <f>A147+1</f>
        <v>133</v>
      </c>
      <c r="B148" s="201" t="s">
        <v>1136</v>
      </c>
      <c r="C148" s="133">
        <v>3371</v>
      </c>
      <c r="D148" s="132" t="s">
        <v>725</v>
      </c>
      <c r="E148" s="133" t="s">
        <v>367</v>
      </c>
      <c r="F148" s="133" t="s">
        <v>726</v>
      </c>
      <c r="G148" s="150">
        <v>705</v>
      </c>
      <c r="H148" s="101"/>
    </row>
    <row r="149" spans="1:8" s="16" customFormat="1" ht="15.75" x14ac:dyDescent="0.25">
      <c r="A149" s="133">
        <f>A148+1</f>
        <v>134</v>
      </c>
      <c r="B149" s="201" t="s">
        <v>1137</v>
      </c>
      <c r="C149" s="133">
        <v>3372</v>
      </c>
      <c r="D149" s="132" t="s">
        <v>724</v>
      </c>
      <c r="E149" s="133" t="s">
        <v>367</v>
      </c>
      <c r="F149" s="133" t="s">
        <v>726</v>
      </c>
      <c r="G149" s="150">
        <v>705</v>
      </c>
      <c r="H149" s="101"/>
    </row>
    <row r="150" spans="1:8" s="16" customFormat="1" ht="16.5" thickBot="1" x14ac:dyDescent="0.3">
      <c r="A150" s="133">
        <f>A149+1</f>
        <v>135</v>
      </c>
      <c r="B150" s="201" t="s">
        <v>2665</v>
      </c>
      <c r="C150" s="133">
        <v>99158</v>
      </c>
      <c r="D150" s="132" t="s">
        <v>2666</v>
      </c>
      <c r="E150" s="133" t="s">
        <v>2475</v>
      </c>
      <c r="F150" s="133"/>
      <c r="G150" s="150">
        <v>1890</v>
      </c>
      <c r="H150" s="101"/>
    </row>
    <row r="151" spans="1:8" ht="16.5" thickBot="1" x14ac:dyDescent="0.3">
      <c r="A151" s="107"/>
      <c r="B151" s="202"/>
      <c r="C151" s="108"/>
      <c r="D151" s="109" t="s">
        <v>63</v>
      </c>
      <c r="E151" s="110"/>
      <c r="F151" s="108"/>
      <c r="G151" s="127"/>
      <c r="H151" s="102"/>
    </row>
    <row r="152" spans="1:8" ht="15.75" x14ac:dyDescent="0.25">
      <c r="A152" s="133">
        <f>A150+1</f>
        <v>136</v>
      </c>
      <c r="B152" s="201" t="s">
        <v>1138</v>
      </c>
      <c r="C152" s="131">
        <v>3199</v>
      </c>
      <c r="D152" s="132" t="s">
        <v>446</v>
      </c>
      <c r="E152" s="133" t="s">
        <v>62</v>
      </c>
      <c r="F152" s="133" t="s">
        <v>61</v>
      </c>
      <c r="G152" s="150">
        <v>430</v>
      </c>
      <c r="H152" s="101"/>
    </row>
    <row r="153" spans="1:8" ht="15.75" x14ac:dyDescent="0.25">
      <c r="A153" s="133">
        <f>A152+1</f>
        <v>137</v>
      </c>
      <c r="B153" s="201" t="s">
        <v>1139</v>
      </c>
      <c r="C153" s="131">
        <v>3200</v>
      </c>
      <c r="D153" s="140" t="s">
        <v>447</v>
      </c>
      <c r="E153" s="133" t="s">
        <v>46</v>
      </c>
      <c r="F153" s="133" t="s">
        <v>47</v>
      </c>
      <c r="G153" s="150">
        <v>430</v>
      </c>
      <c r="H153" s="101"/>
    </row>
    <row r="154" spans="1:8" ht="15.75" x14ac:dyDescent="0.25">
      <c r="A154" s="133">
        <f>A153+1</f>
        <v>138</v>
      </c>
      <c r="B154" s="201" t="s">
        <v>1140</v>
      </c>
      <c r="C154" s="133">
        <v>3206</v>
      </c>
      <c r="D154" s="132" t="s">
        <v>448</v>
      </c>
      <c r="E154" s="133" t="s">
        <v>62</v>
      </c>
      <c r="F154" s="133" t="s">
        <v>49</v>
      </c>
      <c r="G154" s="150">
        <v>430</v>
      </c>
      <c r="H154" s="101"/>
    </row>
    <row r="155" spans="1:8" s="15" customFormat="1" ht="15.75" x14ac:dyDescent="0.25">
      <c r="A155" s="133">
        <f t="shared" ref="A155:A156" si="8">A154+1</f>
        <v>139</v>
      </c>
      <c r="B155" s="201" t="s">
        <v>1141</v>
      </c>
      <c r="C155" s="133">
        <v>3366</v>
      </c>
      <c r="D155" s="132" t="s">
        <v>727</v>
      </c>
      <c r="E155" s="133" t="s">
        <v>729</v>
      </c>
      <c r="F155" s="133" t="s">
        <v>730</v>
      </c>
      <c r="G155" s="150">
        <v>430</v>
      </c>
      <c r="H155" s="101"/>
    </row>
    <row r="156" spans="1:8" s="15" customFormat="1" ht="16.5" thickBot="1" x14ac:dyDescent="0.3">
      <c r="A156" s="133">
        <f t="shared" si="8"/>
        <v>140</v>
      </c>
      <c r="B156" s="201" t="s">
        <v>1142</v>
      </c>
      <c r="C156" s="133">
        <v>3367</v>
      </c>
      <c r="D156" s="132" t="s">
        <v>728</v>
      </c>
      <c r="E156" s="133" t="s">
        <v>729</v>
      </c>
      <c r="F156" s="133" t="s">
        <v>730</v>
      </c>
      <c r="G156" s="150">
        <v>430</v>
      </c>
      <c r="H156" s="101"/>
    </row>
    <row r="157" spans="1:8" ht="16.5" thickBot="1" x14ac:dyDescent="0.3">
      <c r="A157" s="107"/>
      <c r="B157" s="202"/>
      <c r="C157" s="108"/>
      <c r="D157" s="109" t="s">
        <v>60</v>
      </c>
      <c r="E157" s="110"/>
      <c r="F157" s="108"/>
      <c r="G157" s="127"/>
      <c r="H157" s="102"/>
    </row>
    <row r="158" spans="1:8" ht="15.75" x14ac:dyDescent="0.25">
      <c r="A158" s="114">
        <f>A156+1</f>
        <v>141</v>
      </c>
      <c r="B158" s="201" t="s">
        <v>1143</v>
      </c>
      <c r="C158" s="112">
        <v>3207</v>
      </c>
      <c r="D158" s="137" t="s">
        <v>453</v>
      </c>
      <c r="E158" s="114" t="s">
        <v>62</v>
      </c>
      <c r="F158" s="112" t="s">
        <v>49</v>
      </c>
      <c r="G158" s="686">
        <v>495</v>
      </c>
      <c r="H158" s="101"/>
    </row>
    <row r="159" spans="1:8" ht="15.75" x14ac:dyDescent="0.25">
      <c r="A159" s="133">
        <f>A158+1</f>
        <v>142</v>
      </c>
      <c r="B159" s="201" t="s">
        <v>1144</v>
      </c>
      <c r="C159" s="131">
        <v>3208</v>
      </c>
      <c r="D159" s="137" t="s">
        <v>452</v>
      </c>
      <c r="E159" s="133" t="s">
        <v>48</v>
      </c>
      <c r="F159" s="112" t="s">
        <v>49</v>
      </c>
      <c r="G159" s="686">
        <v>505</v>
      </c>
      <c r="H159" s="101"/>
    </row>
    <row r="160" spans="1:8" ht="15.75" x14ac:dyDescent="0.25">
      <c r="A160" s="133">
        <f t="shared" ref="A160:A163" si="9">A159+1</f>
        <v>143</v>
      </c>
      <c r="B160" s="201" t="s">
        <v>1145</v>
      </c>
      <c r="C160" s="131">
        <v>3210</v>
      </c>
      <c r="D160" s="137" t="s">
        <v>451</v>
      </c>
      <c r="E160" s="114" t="s">
        <v>62</v>
      </c>
      <c r="F160" s="112" t="s">
        <v>49</v>
      </c>
      <c r="G160" s="686">
        <v>550</v>
      </c>
      <c r="H160" s="101"/>
    </row>
    <row r="161" spans="1:8" ht="15.75" x14ac:dyDescent="0.25">
      <c r="A161" s="133">
        <f t="shared" si="9"/>
        <v>144</v>
      </c>
      <c r="B161" s="201" t="s">
        <v>1146</v>
      </c>
      <c r="C161" s="131">
        <v>3260</v>
      </c>
      <c r="D161" s="137" t="s">
        <v>450</v>
      </c>
      <c r="E161" s="133" t="s">
        <v>48</v>
      </c>
      <c r="F161" s="112" t="s">
        <v>99</v>
      </c>
      <c r="G161" s="686">
        <v>465</v>
      </c>
      <c r="H161" s="101"/>
    </row>
    <row r="162" spans="1:8" ht="15.75" x14ac:dyDescent="0.25">
      <c r="A162" s="133">
        <f t="shared" si="9"/>
        <v>145</v>
      </c>
      <c r="B162" s="201" t="s">
        <v>1147</v>
      </c>
      <c r="C162" s="133">
        <v>3211</v>
      </c>
      <c r="D162" s="132" t="s">
        <v>449</v>
      </c>
      <c r="E162" s="114" t="s">
        <v>62</v>
      </c>
      <c r="F162" s="133" t="s">
        <v>47</v>
      </c>
      <c r="G162" s="150">
        <v>755</v>
      </c>
      <c r="H162" s="101"/>
    </row>
    <row r="163" spans="1:8" s="15" customFormat="1" ht="16.5" thickBot="1" x14ac:dyDescent="0.3">
      <c r="A163" s="133">
        <f t="shared" si="9"/>
        <v>146</v>
      </c>
      <c r="B163" s="201" t="s">
        <v>1171</v>
      </c>
      <c r="C163" s="133">
        <v>98119</v>
      </c>
      <c r="D163" s="132" t="s">
        <v>1685</v>
      </c>
      <c r="E163" s="133" t="s">
        <v>65</v>
      </c>
      <c r="F163" s="133" t="s">
        <v>47</v>
      </c>
      <c r="G163" s="150">
        <v>875</v>
      </c>
      <c r="H163" s="101"/>
    </row>
    <row r="164" spans="1:8" s="15" customFormat="1" ht="16.5" thickBot="1" x14ac:dyDescent="0.3">
      <c r="A164" s="107"/>
      <c r="B164" s="202"/>
      <c r="C164" s="108"/>
      <c r="D164" s="109" t="s">
        <v>1686</v>
      </c>
      <c r="E164" s="110"/>
      <c r="F164" s="108"/>
      <c r="G164" s="127"/>
      <c r="H164" s="102"/>
    </row>
    <row r="165" spans="1:8" s="15" customFormat="1" ht="15.75" x14ac:dyDescent="0.25">
      <c r="A165" s="697">
        <f>A163+1</f>
        <v>147</v>
      </c>
      <c r="B165" s="201" t="s">
        <v>2637</v>
      </c>
      <c r="C165" s="133">
        <v>3122</v>
      </c>
      <c r="D165" s="135" t="s">
        <v>2638</v>
      </c>
      <c r="E165" s="133" t="s">
        <v>1688</v>
      </c>
      <c r="F165" s="133" t="s">
        <v>1689</v>
      </c>
      <c r="G165" s="150">
        <v>465</v>
      </c>
      <c r="H165" s="101"/>
    </row>
    <row r="166" spans="1:8" s="15" customFormat="1" ht="15.75" x14ac:dyDescent="0.25">
      <c r="A166" s="133">
        <f>A165+1</f>
        <v>148</v>
      </c>
      <c r="B166" s="201" t="s">
        <v>2639</v>
      </c>
      <c r="C166" s="133">
        <v>3124</v>
      </c>
      <c r="D166" s="135" t="s">
        <v>2640</v>
      </c>
      <c r="E166" s="133" t="s">
        <v>1688</v>
      </c>
      <c r="F166" s="133" t="s">
        <v>1689</v>
      </c>
      <c r="G166" s="150">
        <v>465</v>
      </c>
      <c r="H166" s="101"/>
    </row>
    <row r="167" spans="1:8" s="15" customFormat="1" ht="15.75" x14ac:dyDescent="0.25">
      <c r="A167" s="133">
        <f t="shared" ref="A167:A171" si="10">A166+1</f>
        <v>149</v>
      </c>
      <c r="B167" s="201" t="s">
        <v>1054</v>
      </c>
      <c r="C167" s="133">
        <v>3261</v>
      </c>
      <c r="D167" s="132" t="s">
        <v>1687</v>
      </c>
      <c r="E167" s="133" t="s">
        <v>1688</v>
      </c>
      <c r="F167" s="133" t="s">
        <v>1689</v>
      </c>
      <c r="G167" s="150">
        <v>395</v>
      </c>
      <c r="H167" s="101"/>
    </row>
    <row r="168" spans="1:8" s="15" customFormat="1" ht="15.75" x14ac:dyDescent="0.25">
      <c r="A168" s="133">
        <f t="shared" si="10"/>
        <v>150</v>
      </c>
      <c r="B168" s="201" t="s">
        <v>1086</v>
      </c>
      <c r="C168" s="133">
        <v>3262</v>
      </c>
      <c r="D168" s="132" t="s">
        <v>1690</v>
      </c>
      <c r="E168" s="133" t="s">
        <v>1688</v>
      </c>
      <c r="F168" s="133" t="s">
        <v>1689</v>
      </c>
      <c r="G168" s="150">
        <v>395</v>
      </c>
      <c r="H168" s="101"/>
    </row>
    <row r="169" spans="1:8" s="15" customFormat="1" ht="15.75" x14ac:dyDescent="0.25">
      <c r="A169" s="133">
        <f t="shared" si="10"/>
        <v>151</v>
      </c>
      <c r="B169" s="201" t="s">
        <v>2472</v>
      </c>
      <c r="C169" s="133">
        <v>98120</v>
      </c>
      <c r="D169" s="132" t="s">
        <v>2473</v>
      </c>
      <c r="E169" s="133" t="s">
        <v>1688</v>
      </c>
      <c r="F169" s="133"/>
      <c r="G169" s="150">
        <v>395</v>
      </c>
      <c r="H169" s="101"/>
    </row>
    <row r="170" spans="1:8" s="15" customFormat="1" ht="15.75" x14ac:dyDescent="0.25">
      <c r="A170" s="133">
        <f t="shared" si="10"/>
        <v>152</v>
      </c>
      <c r="B170" s="698" t="s">
        <v>1101</v>
      </c>
      <c r="C170" s="133">
        <v>98124</v>
      </c>
      <c r="D170" s="132" t="s">
        <v>2117</v>
      </c>
      <c r="E170" s="133" t="s">
        <v>65</v>
      </c>
      <c r="F170" s="133" t="s">
        <v>47</v>
      </c>
      <c r="G170" s="150">
        <v>570</v>
      </c>
      <c r="H170" s="101"/>
    </row>
    <row r="171" spans="1:8" s="15" customFormat="1" ht="16.5" thickBot="1" x14ac:dyDescent="0.3">
      <c r="A171" s="119">
        <f t="shared" si="10"/>
        <v>153</v>
      </c>
      <c r="B171" s="699" t="s">
        <v>1162</v>
      </c>
      <c r="C171" s="119">
        <v>98111</v>
      </c>
      <c r="D171" s="140" t="s">
        <v>1692</v>
      </c>
      <c r="E171" s="119" t="s">
        <v>1691</v>
      </c>
      <c r="F171" s="119" t="s">
        <v>1693</v>
      </c>
      <c r="G171" s="696">
        <v>565</v>
      </c>
      <c r="H171" s="101"/>
    </row>
    <row r="172" spans="1:8" ht="16.5" thickBot="1" x14ac:dyDescent="0.3">
      <c r="A172" s="107"/>
      <c r="B172" s="202"/>
      <c r="C172" s="108"/>
      <c r="D172" s="109" t="s">
        <v>454</v>
      </c>
      <c r="E172" s="110"/>
      <c r="F172" s="108"/>
      <c r="G172" s="127">
        <v>535</v>
      </c>
      <c r="H172" s="102"/>
    </row>
    <row r="173" spans="1:8" ht="15.75" x14ac:dyDescent="0.25">
      <c r="A173" s="697">
        <f>A171+1</f>
        <v>154</v>
      </c>
      <c r="B173" s="201" t="s">
        <v>1148</v>
      </c>
      <c r="C173" s="133">
        <v>3255</v>
      </c>
      <c r="D173" s="135" t="s">
        <v>457</v>
      </c>
      <c r="E173" s="133" t="s">
        <v>48</v>
      </c>
      <c r="F173" s="133" t="s">
        <v>47</v>
      </c>
      <c r="G173" s="150">
        <v>1170</v>
      </c>
      <c r="H173" s="101"/>
    </row>
    <row r="174" spans="1:8" ht="15.75" x14ac:dyDescent="0.25">
      <c r="A174" s="133">
        <f>A173+1</f>
        <v>155</v>
      </c>
      <c r="B174" s="201" t="s">
        <v>1149</v>
      </c>
      <c r="C174" s="133">
        <v>3256</v>
      </c>
      <c r="D174" s="135" t="s">
        <v>458</v>
      </c>
      <c r="E174" s="133" t="s">
        <v>48</v>
      </c>
      <c r="F174" s="133" t="s">
        <v>47</v>
      </c>
      <c r="G174" s="150">
        <v>1170</v>
      </c>
      <c r="H174" s="101"/>
    </row>
    <row r="175" spans="1:8" ht="15.75" x14ac:dyDescent="0.25">
      <c r="A175" s="133">
        <f t="shared" ref="A175:A179" si="11">A174+1</f>
        <v>156</v>
      </c>
      <c r="B175" s="201" t="s">
        <v>1151</v>
      </c>
      <c r="C175" s="133">
        <v>51242</v>
      </c>
      <c r="D175" s="132" t="s">
        <v>456</v>
      </c>
      <c r="E175" s="133"/>
      <c r="F175" s="133" t="s">
        <v>358</v>
      </c>
      <c r="G175" s="150">
        <v>1070</v>
      </c>
      <c r="H175" s="101"/>
    </row>
    <row r="176" spans="1:8" ht="15.75" x14ac:dyDescent="0.25">
      <c r="A176" s="133">
        <f t="shared" si="11"/>
        <v>157</v>
      </c>
      <c r="B176" s="201" t="s">
        <v>1152</v>
      </c>
      <c r="C176" s="133">
        <v>51243</v>
      </c>
      <c r="D176" s="132" t="s">
        <v>1694</v>
      </c>
      <c r="E176" s="133"/>
      <c r="F176" s="133" t="s">
        <v>358</v>
      </c>
      <c r="G176" s="150">
        <v>1070</v>
      </c>
      <c r="H176" s="101"/>
    </row>
    <row r="177" spans="1:8" ht="15.75" x14ac:dyDescent="0.25">
      <c r="A177" s="133">
        <f t="shared" si="11"/>
        <v>158</v>
      </c>
      <c r="B177" s="201" t="s">
        <v>1153</v>
      </c>
      <c r="C177" s="133">
        <v>50301</v>
      </c>
      <c r="D177" s="132" t="s">
        <v>1695</v>
      </c>
      <c r="E177" s="133"/>
      <c r="F177" s="133" t="s">
        <v>45</v>
      </c>
      <c r="G177" s="150">
        <v>1125</v>
      </c>
      <c r="H177" s="101"/>
    </row>
    <row r="178" spans="1:8" ht="15.75" x14ac:dyDescent="0.25">
      <c r="A178" s="133">
        <f t="shared" si="11"/>
        <v>159</v>
      </c>
      <c r="B178" s="201" t="s">
        <v>1154</v>
      </c>
      <c r="C178" s="133">
        <v>50303</v>
      </c>
      <c r="D178" s="132" t="s">
        <v>1696</v>
      </c>
      <c r="E178" s="133"/>
      <c r="F178" s="133" t="s">
        <v>45</v>
      </c>
      <c r="G178" s="150">
        <v>1125</v>
      </c>
      <c r="H178" s="101"/>
    </row>
    <row r="179" spans="1:8" ht="16.5" thickBot="1" x14ac:dyDescent="0.3">
      <c r="A179" s="133">
        <f t="shared" si="11"/>
        <v>160</v>
      </c>
      <c r="B179" s="201" t="s">
        <v>1150</v>
      </c>
      <c r="C179" s="133">
        <v>53141</v>
      </c>
      <c r="D179" s="132" t="s">
        <v>455</v>
      </c>
      <c r="E179" s="133"/>
      <c r="F179" s="133" t="s">
        <v>360</v>
      </c>
      <c r="G179" s="150">
        <v>915</v>
      </c>
      <c r="H179" s="101"/>
    </row>
    <row r="180" spans="1:8" ht="16.5" thickBot="1" x14ac:dyDescent="0.3">
      <c r="A180" s="107"/>
      <c r="B180" s="202"/>
      <c r="C180" s="108"/>
      <c r="D180" s="109" t="s">
        <v>373</v>
      </c>
      <c r="E180" s="110"/>
      <c r="F180" s="108"/>
      <c r="G180" s="127"/>
      <c r="H180" s="102"/>
    </row>
    <row r="181" spans="1:8" ht="15.75" x14ac:dyDescent="0.25">
      <c r="A181" s="697">
        <f>A179+1</f>
        <v>161</v>
      </c>
      <c r="B181" s="201" t="s">
        <v>1155</v>
      </c>
      <c r="C181" s="131">
        <v>3029</v>
      </c>
      <c r="D181" s="132" t="s">
        <v>374</v>
      </c>
      <c r="E181" s="133" t="s">
        <v>48</v>
      </c>
      <c r="F181" s="131" t="s">
        <v>47</v>
      </c>
      <c r="G181" s="694">
        <v>885</v>
      </c>
      <c r="H181" s="101"/>
    </row>
    <row r="182" spans="1:8" ht="15.75" x14ac:dyDescent="0.25">
      <c r="A182" s="133">
        <f>A181+1</f>
        <v>162</v>
      </c>
      <c r="B182" s="201" t="s">
        <v>1156</v>
      </c>
      <c r="C182" s="133">
        <v>3099</v>
      </c>
      <c r="D182" s="132" t="s">
        <v>84</v>
      </c>
      <c r="E182" s="133" t="s">
        <v>48</v>
      </c>
      <c r="F182" s="133" t="s">
        <v>45</v>
      </c>
      <c r="G182" s="150">
        <v>1260</v>
      </c>
      <c r="H182" s="101"/>
    </row>
    <row r="183" spans="1:8" ht="15.75" x14ac:dyDescent="0.25">
      <c r="A183" s="133">
        <f t="shared" ref="A183:A185" si="12">A182+1</f>
        <v>163</v>
      </c>
      <c r="B183" s="201" t="s">
        <v>1157</v>
      </c>
      <c r="C183" s="133">
        <v>3241</v>
      </c>
      <c r="D183" s="132" t="s">
        <v>459</v>
      </c>
      <c r="E183" s="133" t="s">
        <v>48</v>
      </c>
      <c r="F183" s="133" t="s">
        <v>45</v>
      </c>
      <c r="G183" s="150">
        <v>885</v>
      </c>
      <c r="H183" s="101"/>
    </row>
    <row r="184" spans="1:8" ht="31.5" x14ac:dyDescent="0.25">
      <c r="A184" s="133">
        <f t="shared" si="12"/>
        <v>164</v>
      </c>
      <c r="B184" s="201" t="s">
        <v>1158</v>
      </c>
      <c r="C184" s="133">
        <v>3091</v>
      </c>
      <c r="D184" s="132" t="s">
        <v>460</v>
      </c>
      <c r="E184" s="133" t="s">
        <v>62</v>
      </c>
      <c r="F184" s="133" t="s">
        <v>61</v>
      </c>
      <c r="G184" s="150">
        <v>1210</v>
      </c>
      <c r="H184" s="101"/>
    </row>
    <row r="185" spans="1:8" ht="15.75" x14ac:dyDescent="0.25">
      <c r="A185" s="133">
        <f t="shared" si="12"/>
        <v>165</v>
      </c>
      <c r="B185" s="201" t="s">
        <v>1159</v>
      </c>
      <c r="C185" s="133">
        <v>3108</v>
      </c>
      <c r="D185" s="135" t="s">
        <v>461</v>
      </c>
      <c r="E185" s="133" t="s">
        <v>48</v>
      </c>
      <c r="F185" s="133" t="s">
        <v>49</v>
      </c>
      <c r="G185" s="150">
        <v>1640</v>
      </c>
      <c r="H185" s="101"/>
    </row>
    <row r="186" spans="1:8" s="14" customFormat="1" ht="15.75" x14ac:dyDescent="0.25">
      <c r="A186" s="133">
        <f>A185+1</f>
        <v>166</v>
      </c>
      <c r="B186" s="201" t="s">
        <v>1160</v>
      </c>
      <c r="C186" s="133">
        <v>3214</v>
      </c>
      <c r="D186" s="135" t="s">
        <v>463</v>
      </c>
      <c r="E186" s="133" t="s">
        <v>48</v>
      </c>
      <c r="F186" s="133" t="s">
        <v>47</v>
      </c>
      <c r="G186" s="150">
        <v>1260</v>
      </c>
      <c r="H186" s="101"/>
    </row>
    <row r="187" spans="1:8" ht="16.5" thickBot="1" x14ac:dyDescent="0.3">
      <c r="A187" s="125">
        <f>A186+1</f>
        <v>167</v>
      </c>
      <c r="B187" s="201" t="s">
        <v>1161</v>
      </c>
      <c r="C187" s="133">
        <v>3267</v>
      </c>
      <c r="D187" s="135" t="s">
        <v>462</v>
      </c>
      <c r="E187" s="133" t="s">
        <v>48</v>
      </c>
      <c r="F187" s="133" t="s">
        <v>49</v>
      </c>
      <c r="G187" s="150">
        <v>720</v>
      </c>
      <c r="H187" s="101"/>
    </row>
    <row r="188" spans="1:8" ht="16.5" thickBot="1" x14ac:dyDescent="0.3">
      <c r="A188" s="107"/>
      <c r="B188" s="202"/>
      <c r="C188" s="108"/>
      <c r="D188" s="109" t="s">
        <v>464</v>
      </c>
      <c r="E188" s="110"/>
      <c r="F188" s="108"/>
      <c r="G188" s="127"/>
      <c r="H188" s="102"/>
    </row>
    <row r="189" spans="1:8" ht="32.25" thickBot="1" x14ac:dyDescent="0.3">
      <c r="A189" s="138">
        <f>A187+1</f>
        <v>168</v>
      </c>
      <c r="B189" s="201" t="s">
        <v>1163</v>
      </c>
      <c r="C189" s="131">
        <v>98081</v>
      </c>
      <c r="D189" s="132" t="s">
        <v>465</v>
      </c>
      <c r="E189" s="133" t="s">
        <v>59</v>
      </c>
      <c r="F189" s="133" t="s">
        <v>47</v>
      </c>
      <c r="G189" s="150">
        <v>370</v>
      </c>
      <c r="H189" s="101"/>
    </row>
    <row r="190" spans="1:8" ht="16.5" thickBot="1" x14ac:dyDescent="0.3">
      <c r="A190" s="107"/>
      <c r="B190" s="202"/>
      <c r="C190" s="108"/>
      <c r="D190" s="109" t="s">
        <v>702</v>
      </c>
      <c r="E190" s="110"/>
      <c r="F190" s="108"/>
      <c r="G190" s="127"/>
      <c r="H190" s="102"/>
    </row>
    <row r="191" spans="1:8" ht="15.75" x14ac:dyDescent="0.25">
      <c r="A191" s="138">
        <f>A189+1</f>
        <v>169</v>
      </c>
      <c r="B191" s="201" t="s">
        <v>1164</v>
      </c>
      <c r="C191" s="131">
        <v>3361</v>
      </c>
      <c r="D191" s="140" t="s">
        <v>608</v>
      </c>
      <c r="E191" s="133" t="s">
        <v>48</v>
      </c>
      <c r="F191" s="133" t="s">
        <v>47</v>
      </c>
      <c r="G191" s="150">
        <v>985</v>
      </c>
      <c r="H191" s="101"/>
    </row>
    <row r="192" spans="1:8" ht="15.75" x14ac:dyDescent="0.25">
      <c r="A192" s="138">
        <f>A191+1</f>
        <v>170</v>
      </c>
      <c r="B192" s="201" t="s">
        <v>1165</v>
      </c>
      <c r="C192" s="131">
        <v>3362</v>
      </c>
      <c r="D192" s="132" t="s">
        <v>609</v>
      </c>
      <c r="E192" s="133" t="s">
        <v>48</v>
      </c>
      <c r="F192" s="133" t="s">
        <v>47</v>
      </c>
      <c r="G192" s="150">
        <v>1055</v>
      </c>
      <c r="H192" s="101"/>
    </row>
    <row r="193" spans="1:8" ht="15.75" x14ac:dyDescent="0.25">
      <c r="A193" s="138">
        <f t="shared" ref="A193:A195" si="13">A192+1</f>
        <v>171</v>
      </c>
      <c r="B193" s="201" t="s">
        <v>1166</v>
      </c>
      <c r="C193" s="131">
        <v>3363</v>
      </c>
      <c r="D193" s="140" t="s">
        <v>715</v>
      </c>
      <c r="E193" s="133" t="s">
        <v>48</v>
      </c>
      <c r="F193" s="133" t="s">
        <v>45</v>
      </c>
      <c r="G193" s="150">
        <v>1255</v>
      </c>
      <c r="H193" s="101"/>
    </row>
    <row r="194" spans="1:8" ht="15.75" x14ac:dyDescent="0.25">
      <c r="A194" s="138">
        <f t="shared" si="13"/>
        <v>172</v>
      </c>
      <c r="B194" s="201" t="s">
        <v>1167</v>
      </c>
      <c r="C194" s="131">
        <v>3364</v>
      </c>
      <c r="D194" s="132" t="s">
        <v>610</v>
      </c>
      <c r="E194" s="133" t="s">
        <v>48</v>
      </c>
      <c r="F194" s="133" t="s">
        <v>45</v>
      </c>
      <c r="G194" s="150">
        <v>1000</v>
      </c>
      <c r="H194" s="101"/>
    </row>
    <row r="195" spans="1:8" ht="16.5" thickBot="1" x14ac:dyDescent="0.3">
      <c r="A195" s="138">
        <f t="shared" si="13"/>
        <v>173</v>
      </c>
      <c r="B195" s="201" t="s">
        <v>1168</v>
      </c>
      <c r="C195" s="131">
        <v>3365</v>
      </c>
      <c r="D195" s="132" t="s">
        <v>611</v>
      </c>
      <c r="E195" s="133" t="s">
        <v>48</v>
      </c>
      <c r="F195" s="133" t="s">
        <v>45</v>
      </c>
      <c r="G195" s="150">
        <v>1180</v>
      </c>
      <c r="H195" s="101"/>
    </row>
    <row r="196" spans="1:8" s="15" customFormat="1" ht="16.5" thickBot="1" x14ac:dyDescent="0.3">
      <c r="A196" s="107"/>
      <c r="B196" s="202"/>
      <c r="C196" s="108"/>
      <c r="D196" s="109" t="s">
        <v>2474</v>
      </c>
      <c r="E196" s="110"/>
      <c r="F196" s="108"/>
      <c r="G196" s="127"/>
      <c r="H196" s="102"/>
    </row>
    <row r="197" spans="1:8" s="15" customFormat="1" ht="15.75" x14ac:dyDescent="0.25">
      <c r="A197" s="138">
        <f>A195+1</f>
        <v>174</v>
      </c>
      <c r="B197" s="201" t="s">
        <v>1082</v>
      </c>
      <c r="C197" s="112">
        <v>99167</v>
      </c>
      <c r="D197" s="128" t="s">
        <v>2667</v>
      </c>
      <c r="E197" s="114" t="s">
        <v>2475</v>
      </c>
      <c r="F197" s="114"/>
      <c r="G197" s="655">
        <v>2080</v>
      </c>
      <c r="H197" s="101"/>
    </row>
    <row r="198" spans="1:8" s="15" customFormat="1" ht="15.75" x14ac:dyDescent="0.25">
      <c r="A198" s="138">
        <f>A197+1</f>
        <v>175</v>
      </c>
      <c r="B198" s="201" t="s">
        <v>1083</v>
      </c>
      <c r="C198" s="131">
        <v>99146</v>
      </c>
      <c r="D198" s="132" t="s">
        <v>2476</v>
      </c>
      <c r="E198" s="133" t="s">
        <v>2475</v>
      </c>
      <c r="F198" s="133"/>
      <c r="G198" s="150">
        <v>1135</v>
      </c>
      <c r="H198" s="101"/>
    </row>
    <row r="199" spans="1:8" s="15" customFormat="1" ht="15.75" x14ac:dyDescent="0.25">
      <c r="A199" s="138">
        <f t="shared" ref="A199:A201" si="14">A198+1</f>
        <v>176</v>
      </c>
      <c r="B199" s="201" t="s">
        <v>1084</v>
      </c>
      <c r="C199" s="131">
        <v>99147</v>
      </c>
      <c r="D199" s="140" t="s">
        <v>2913</v>
      </c>
      <c r="E199" s="133" t="s">
        <v>2475</v>
      </c>
      <c r="F199" s="133"/>
      <c r="G199" s="150">
        <v>820</v>
      </c>
      <c r="H199" s="101"/>
    </row>
    <row r="200" spans="1:8" s="15" customFormat="1" ht="15.75" x14ac:dyDescent="0.25">
      <c r="A200" s="138">
        <f t="shared" si="14"/>
        <v>177</v>
      </c>
      <c r="B200" s="201" t="s">
        <v>1087</v>
      </c>
      <c r="C200" s="131">
        <v>99148</v>
      </c>
      <c r="D200" s="140" t="s">
        <v>2914</v>
      </c>
      <c r="E200" s="133" t="s">
        <v>2475</v>
      </c>
      <c r="F200" s="133"/>
      <c r="G200" s="150">
        <v>820</v>
      </c>
      <c r="H200" s="101"/>
    </row>
    <row r="201" spans="1:8" s="15" customFormat="1" ht="15.75" x14ac:dyDescent="0.25">
      <c r="A201" s="138">
        <f t="shared" si="14"/>
        <v>178</v>
      </c>
      <c r="B201" s="201" t="s">
        <v>2915</v>
      </c>
      <c r="C201" s="131">
        <v>99168</v>
      </c>
      <c r="D201" s="140" t="s">
        <v>2668</v>
      </c>
      <c r="E201" s="133" t="s">
        <v>2475</v>
      </c>
      <c r="F201" s="133"/>
      <c r="G201" s="150">
        <v>1260</v>
      </c>
      <c r="H201" s="101"/>
    </row>
    <row r="202" spans="1:8" s="15" customFormat="1" ht="15.75" x14ac:dyDescent="0.25">
      <c r="A202" s="138">
        <f t="shared" ref="A202:A204" si="15">A201+1</f>
        <v>179</v>
      </c>
      <c r="B202" s="201" t="s">
        <v>2916</v>
      </c>
      <c r="C202" s="131">
        <v>99169</v>
      </c>
      <c r="D202" s="132" t="s">
        <v>2669</v>
      </c>
      <c r="E202" s="133" t="s">
        <v>2475</v>
      </c>
      <c r="F202" s="133"/>
      <c r="G202" s="150">
        <v>1515</v>
      </c>
      <c r="H202" s="101"/>
    </row>
    <row r="203" spans="1:8" s="15" customFormat="1" ht="15.75" x14ac:dyDescent="0.25">
      <c r="A203" s="138">
        <f t="shared" si="15"/>
        <v>180</v>
      </c>
      <c r="B203" s="201" t="s">
        <v>2477</v>
      </c>
      <c r="C203" s="131">
        <v>99170</v>
      </c>
      <c r="D203" s="132" t="s">
        <v>2670</v>
      </c>
      <c r="E203" s="133" t="s">
        <v>2475</v>
      </c>
      <c r="F203" s="133"/>
      <c r="G203" s="150">
        <v>1260</v>
      </c>
      <c r="H203" s="101"/>
    </row>
    <row r="204" spans="1:8" s="15" customFormat="1" ht="16.5" thickBot="1" x14ac:dyDescent="0.3">
      <c r="A204" s="138">
        <f t="shared" si="15"/>
        <v>181</v>
      </c>
      <c r="B204" s="201" t="s">
        <v>1281</v>
      </c>
      <c r="C204" s="131">
        <v>99171</v>
      </c>
      <c r="D204" s="132" t="s">
        <v>2671</v>
      </c>
      <c r="E204" s="133" t="s">
        <v>2475</v>
      </c>
      <c r="F204" s="133"/>
      <c r="G204" s="150">
        <v>1260</v>
      </c>
      <c r="H204" s="101"/>
    </row>
    <row r="205" spans="1:8" ht="16.5" thickBot="1" x14ac:dyDescent="0.3">
      <c r="A205" s="161"/>
      <c r="B205" s="203"/>
      <c r="C205" s="162"/>
      <c r="D205" s="163" t="s">
        <v>647</v>
      </c>
      <c r="E205" s="164"/>
      <c r="F205" s="162"/>
      <c r="G205" s="165"/>
      <c r="H205" s="105"/>
    </row>
    <row r="206" spans="1:8" s="14" customFormat="1" ht="16.5" thickBot="1" x14ac:dyDescent="0.3">
      <c r="A206" s="107"/>
      <c r="B206" s="202"/>
      <c r="C206" s="108"/>
      <c r="D206" s="109" t="s">
        <v>648</v>
      </c>
      <c r="E206" s="110"/>
      <c r="F206" s="108"/>
      <c r="G206" s="127"/>
      <c r="H206" s="102"/>
    </row>
    <row r="207" spans="1:8" ht="15.75" x14ac:dyDescent="0.25">
      <c r="A207" s="114">
        <f>A204+1</f>
        <v>182</v>
      </c>
      <c r="B207" s="201" t="s">
        <v>1169</v>
      </c>
      <c r="C207" s="112">
        <v>50201</v>
      </c>
      <c r="D207" s="128" t="s">
        <v>649</v>
      </c>
      <c r="E207" s="114" t="s">
        <v>46</v>
      </c>
      <c r="F207" s="114" t="s">
        <v>45</v>
      </c>
      <c r="G207" s="655">
        <v>505</v>
      </c>
      <c r="H207" s="101"/>
    </row>
    <row r="208" spans="1:8" ht="15.75" x14ac:dyDescent="0.25">
      <c r="A208" s="133">
        <f>A207+1</f>
        <v>183</v>
      </c>
      <c r="B208" s="201" t="s">
        <v>1170</v>
      </c>
      <c r="C208" s="131">
        <v>50202</v>
      </c>
      <c r="D208" s="132" t="s">
        <v>650</v>
      </c>
      <c r="E208" s="133" t="s">
        <v>46</v>
      </c>
      <c r="F208" s="133" t="s">
        <v>45</v>
      </c>
      <c r="G208" s="150">
        <v>505</v>
      </c>
      <c r="H208" s="101"/>
    </row>
    <row r="209" spans="1:8" ht="15.75" x14ac:dyDescent="0.25">
      <c r="A209" s="133">
        <f t="shared" ref="A209:A218" si="16">A208+1</f>
        <v>184</v>
      </c>
      <c r="B209" s="201" t="s">
        <v>1284</v>
      </c>
      <c r="C209" s="131">
        <v>50305</v>
      </c>
      <c r="D209" s="140" t="s">
        <v>2478</v>
      </c>
      <c r="E209" s="133" t="s">
        <v>48</v>
      </c>
      <c r="F209" s="133" t="s">
        <v>45</v>
      </c>
      <c r="G209" s="150">
        <v>1125</v>
      </c>
      <c r="H209" s="101"/>
    </row>
    <row r="210" spans="1:8" ht="15.75" x14ac:dyDescent="0.25">
      <c r="A210" s="133">
        <f t="shared" si="16"/>
        <v>185</v>
      </c>
      <c r="B210" s="201" t="s">
        <v>2672</v>
      </c>
      <c r="C210" s="131">
        <v>50306</v>
      </c>
      <c r="D210" s="132" t="s">
        <v>2673</v>
      </c>
      <c r="E210" s="133"/>
      <c r="F210" s="133" t="s">
        <v>2674</v>
      </c>
      <c r="G210" s="150">
        <v>1165</v>
      </c>
      <c r="H210" s="101"/>
    </row>
    <row r="211" spans="1:8" ht="15.75" x14ac:dyDescent="0.25">
      <c r="A211" s="133">
        <f t="shared" si="16"/>
        <v>186</v>
      </c>
      <c r="B211" s="201" t="s">
        <v>1172</v>
      </c>
      <c r="C211" s="131">
        <v>51214</v>
      </c>
      <c r="D211" s="132" t="s">
        <v>2675</v>
      </c>
      <c r="E211" s="133"/>
      <c r="F211" s="133" t="s">
        <v>358</v>
      </c>
      <c r="G211" s="150">
        <v>1255</v>
      </c>
      <c r="H211" s="101"/>
    </row>
    <row r="212" spans="1:8" ht="15.75" x14ac:dyDescent="0.25">
      <c r="A212" s="133">
        <f t="shared" si="16"/>
        <v>187</v>
      </c>
      <c r="B212" s="201" t="s">
        <v>1173</v>
      </c>
      <c r="C212" s="131">
        <v>51215</v>
      </c>
      <c r="D212" s="132" t="s">
        <v>2676</v>
      </c>
      <c r="E212" s="133"/>
      <c r="F212" s="133" t="s">
        <v>358</v>
      </c>
      <c r="G212" s="150">
        <v>1255</v>
      </c>
      <c r="H212" s="101"/>
    </row>
    <row r="213" spans="1:8" ht="15.75" x14ac:dyDescent="0.25">
      <c r="A213" s="133">
        <f t="shared" si="16"/>
        <v>188</v>
      </c>
      <c r="B213" s="201" t="s">
        <v>1174</v>
      </c>
      <c r="C213" s="131">
        <v>51209</v>
      </c>
      <c r="D213" s="132" t="s">
        <v>652</v>
      </c>
      <c r="E213" s="133"/>
      <c r="F213" s="133" t="s">
        <v>651</v>
      </c>
      <c r="G213" s="150">
        <v>1140</v>
      </c>
      <c r="H213" s="101"/>
    </row>
    <row r="214" spans="1:8" ht="15.75" x14ac:dyDescent="0.25">
      <c r="A214" s="133">
        <f t="shared" si="16"/>
        <v>189</v>
      </c>
      <c r="B214" s="201" t="s">
        <v>1178</v>
      </c>
      <c r="C214" s="131">
        <v>51322</v>
      </c>
      <c r="D214" s="132" t="s">
        <v>2677</v>
      </c>
      <c r="E214" s="133"/>
      <c r="F214" s="133" t="s">
        <v>653</v>
      </c>
      <c r="G214" s="150">
        <v>960</v>
      </c>
      <c r="H214" s="101"/>
    </row>
    <row r="215" spans="1:8" s="15" customFormat="1" ht="15.75" x14ac:dyDescent="0.25">
      <c r="A215" s="133">
        <f t="shared" si="16"/>
        <v>190</v>
      </c>
      <c r="B215" s="201" t="s">
        <v>1179</v>
      </c>
      <c r="C215" s="131">
        <v>51331</v>
      </c>
      <c r="D215" s="132" t="s">
        <v>806</v>
      </c>
      <c r="E215" s="133"/>
      <c r="F215" s="133" t="s">
        <v>737</v>
      </c>
      <c r="G215" s="150">
        <v>1125</v>
      </c>
      <c r="H215" s="101"/>
    </row>
    <row r="216" spans="1:8" s="15" customFormat="1" ht="15.75" x14ac:dyDescent="0.25">
      <c r="A216" s="133">
        <f t="shared" si="16"/>
        <v>191</v>
      </c>
      <c r="B216" s="201" t="s">
        <v>1180</v>
      </c>
      <c r="C216" s="131">
        <v>51402</v>
      </c>
      <c r="D216" s="132" t="s">
        <v>2678</v>
      </c>
      <c r="E216" s="133"/>
      <c r="F216" s="133" t="s">
        <v>654</v>
      </c>
      <c r="G216" s="150">
        <v>820</v>
      </c>
      <c r="H216" s="101"/>
    </row>
    <row r="217" spans="1:8" s="15" customFormat="1" ht="15.75" x14ac:dyDescent="0.25">
      <c r="A217" s="133">
        <f t="shared" si="16"/>
        <v>192</v>
      </c>
      <c r="B217" s="201" t="s">
        <v>1023</v>
      </c>
      <c r="C217" s="131">
        <v>98099</v>
      </c>
      <c r="D217" s="132" t="s">
        <v>2113</v>
      </c>
      <c r="E217" s="133"/>
      <c r="F217" s="133" t="s">
        <v>2479</v>
      </c>
      <c r="G217" s="150">
        <v>425</v>
      </c>
      <c r="H217" s="101"/>
    </row>
    <row r="218" spans="1:8" s="15" customFormat="1" ht="16.5" thickBot="1" x14ac:dyDescent="0.3">
      <c r="A218" s="133">
        <f t="shared" si="16"/>
        <v>193</v>
      </c>
      <c r="B218" s="201" t="s">
        <v>1041</v>
      </c>
      <c r="C218" s="131">
        <v>98100</v>
      </c>
      <c r="D218" s="132" t="s">
        <v>2114</v>
      </c>
      <c r="E218" s="133"/>
      <c r="F218" s="133" t="s">
        <v>2479</v>
      </c>
      <c r="G218" s="150">
        <v>425</v>
      </c>
      <c r="H218" s="101"/>
    </row>
    <row r="219" spans="1:8" ht="16.5" thickBot="1" x14ac:dyDescent="0.3">
      <c r="A219" s="107"/>
      <c r="B219" s="202"/>
      <c r="C219" s="108"/>
      <c r="D219" s="109" t="s">
        <v>655</v>
      </c>
      <c r="E219" s="110"/>
      <c r="F219" s="108"/>
      <c r="G219" s="127"/>
      <c r="H219" s="102"/>
    </row>
    <row r="220" spans="1:8" ht="15.75" x14ac:dyDescent="0.25">
      <c r="A220" s="133">
        <f>A218+1</f>
        <v>194</v>
      </c>
      <c r="B220" s="201" t="s">
        <v>1181</v>
      </c>
      <c r="C220" s="131">
        <v>52161</v>
      </c>
      <c r="D220" s="132" t="s">
        <v>657</v>
      </c>
      <c r="E220" s="147"/>
      <c r="F220" s="133" t="s">
        <v>656</v>
      </c>
      <c r="G220" s="150">
        <v>675</v>
      </c>
      <c r="H220" s="101"/>
    </row>
    <row r="221" spans="1:8" ht="15.75" x14ac:dyDescent="0.25">
      <c r="A221" s="133">
        <f>A220+1</f>
        <v>195</v>
      </c>
      <c r="B221" s="201" t="s">
        <v>1182</v>
      </c>
      <c r="C221" s="131">
        <v>52162</v>
      </c>
      <c r="D221" s="132" t="s">
        <v>658</v>
      </c>
      <c r="E221" s="147"/>
      <c r="F221" s="133" t="s">
        <v>656</v>
      </c>
      <c r="G221" s="150">
        <v>675</v>
      </c>
      <c r="H221" s="101"/>
    </row>
    <row r="222" spans="1:8" ht="15.75" x14ac:dyDescent="0.25">
      <c r="A222" s="133">
        <f t="shared" ref="A222:A260" si="17">A221+1</f>
        <v>196</v>
      </c>
      <c r="B222" s="201" t="s">
        <v>1183</v>
      </c>
      <c r="C222" s="131">
        <v>52163</v>
      </c>
      <c r="D222" s="132" t="s">
        <v>659</v>
      </c>
      <c r="E222" s="147"/>
      <c r="F222" s="133" t="s">
        <v>656</v>
      </c>
      <c r="G222" s="150">
        <v>675</v>
      </c>
      <c r="H222" s="101"/>
    </row>
    <row r="223" spans="1:8" ht="15.75" x14ac:dyDescent="0.25">
      <c r="A223" s="133">
        <f t="shared" si="17"/>
        <v>197</v>
      </c>
      <c r="B223" s="201" t="s">
        <v>1184</v>
      </c>
      <c r="C223" s="131">
        <v>52164</v>
      </c>
      <c r="D223" s="132" t="s">
        <v>660</v>
      </c>
      <c r="E223" s="147"/>
      <c r="F223" s="133" t="s">
        <v>656</v>
      </c>
      <c r="G223" s="150">
        <v>675</v>
      </c>
      <c r="H223" s="101"/>
    </row>
    <row r="224" spans="1:8" ht="15.75" x14ac:dyDescent="0.25">
      <c r="A224" s="133">
        <f t="shared" si="17"/>
        <v>198</v>
      </c>
      <c r="B224" s="201" t="s">
        <v>1185</v>
      </c>
      <c r="C224" s="131">
        <v>52165</v>
      </c>
      <c r="D224" s="132" t="s">
        <v>661</v>
      </c>
      <c r="E224" s="147"/>
      <c r="F224" s="133" t="s">
        <v>656</v>
      </c>
      <c r="G224" s="150">
        <v>675</v>
      </c>
      <c r="H224" s="101"/>
    </row>
    <row r="225" spans="1:8" ht="15.75" x14ac:dyDescent="0.25">
      <c r="A225" s="133">
        <f t="shared" si="17"/>
        <v>199</v>
      </c>
      <c r="B225" s="201" t="s">
        <v>1186</v>
      </c>
      <c r="C225" s="131">
        <v>52166</v>
      </c>
      <c r="D225" s="132" t="s">
        <v>718</v>
      </c>
      <c r="E225" s="147"/>
      <c r="F225" s="133" t="s">
        <v>656</v>
      </c>
      <c r="G225" s="150">
        <v>410</v>
      </c>
      <c r="H225" s="101"/>
    </row>
    <row r="226" spans="1:8" ht="15.75" x14ac:dyDescent="0.25">
      <c r="A226" s="133">
        <f t="shared" si="17"/>
        <v>200</v>
      </c>
      <c r="B226" s="201" t="s">
        <v>1187</v>
      </c>
      <c r="C226" s="131">
        <v>52167</v>
      </c>
      <c r="D226" s="132" t="s">
        <v>714</v>
      </c>
      <c r="E226" s="147"/>
      <c r="F226" s="133" t="s">
        <v>656</v>
      </c>
      <c r="G226" s="150">
        <v>410</v>
      </c>
      <c r="H226" s="101"/>
    </row>
    <row r="227" spans="1:8" ht="15.75" x14ac:dyDescent="0.25">
      <c r="A227" s="133">
        <f t="shared" si="17"/>
        <v>201</v>
      </c>
      <c r="B227" s="201" t="s">
        <v>1188</v>
      </c>
      <c r="C227" s="131">
        <v>52168</v>
      </c>
      <c r="D227" s="132" t="s">
        <v>717</v>
      </c>
      <c r="E227" s="147"/>
      <c r="F227" s="133" t="s">
        <v>656</v>
      </c>
      <c r="G227" s="150">
        <v>410</v>
      </c>
      <c r="H227" s="101"/>
    </row>
    <row r="228" spans="1:8" ht="15.75" x14ac:dyDescent="0.25">
      <c r="A228" s="133">
        <f t="shared" si="17"/>
        <v>202</v>
      </c>
      <c r="B228" s="201" t="s">
        <v>1189</v>
      </c>
      <c r="C228" s="131">
        <v>52169</v>
      </c>
      <c r="D228" s="132" t="s">
        <v>713</v>
      </c>
      <c r="E228" s="147"/>
      <c r="F228" s="133" t="s">
        <v>656</v>
      </c>
      <c r="G228" s="150">
        <v>965</v>
      </c>
      <c r="H228" s="101"/>
    </row>
    <row r="229" spans="1:8" ht="15.75" x14ac:dyDescent="0.25">
      <c r="A229" s="133">
        <f t="shared" si="17"/>
        <v>203</v>
      </c>
      <c r="B229" s="201" t="s">
        <v>1190</v>
      </c>
      <c r="C229" s="131">
        <v>52170</v>
      </c>
      <c r="D229" s="132" t="s">
        <v>716</v>
      </c>
      <c r="E229" s="147"/>
      <c r="F229" s="133" t="s">
        <v>656</v>
      </c>
      <c r="G229" s="150">
        <v>965</v>
      </c>
      <c r="H229" s="101"/>
    </row>
    <row r="230" spans="1:8" ht="15.75" x14ac:dyDescent="0.25">
      <c r="A230" s="133">
        <f t="shared" si="17"/>
        <v>204</v>
      </c>
      <c r="B230" s="201" t="s">
        <v>1175</v>
      </c>
      <c r="C230" s="131">
        <v>52171</v>
      </c>
      <c r="D230" s="132" t="s">
        <v>1697</v>
      </c>
      <c r="E230" s="147"/>
      <c r="F230" s="133" t="s">
        <v>656</v>
      </c>
      <c r="G230" s="150">
        <v>965</v>
      </c>
      <c r="H230" s="101"/>
    </row>
    <row r="231" spans="1:8" ht="15.75" x14ac:dyDescent="0.25">
      <c r="A231" s="133">
        <f t="shared" si="17"/>
        <v>205</v>
      </c>
      <c r="B231" s="201" t="s">
        <v>2480</v>
      </c>
      <c r="C231" s="131">
        <v>52172</v>
      </c>
      <c r="D231" s="132" t="s">
        <v>2481</v>
      </c>
      <c r="E231" s="147"/>
      <c r="F231" s="133" t="s">
        <v>656</v>
      </c>
      <c r="G231" s="150">
        <v>790</v>
      </c>
      <c r="H231" s="101"/>
    </row>
    <row r="232" spans="1:8" ht="15.75" x14ac:dyDescent="0.25">
      <c r="A232" s="133">
        <f t="shared" si="17"/>
        <v>206</v>
      </c>
      <c r="B232" s="201" t="s">
        <v>2482</v>
      </c>
      <c r="C232" s="131">
        <v>52173</v>
      </c>
      <c r="D232" s="132" t="s">
        <v>2483</v>
      </c>
      <c r="E232" s="147"/>
      <c r="F232" s="133" t="s">
        <v>656</v>
      </c>
      <c r="G232" s="150">
        <v>790</v>
      </c>
      <c r="H232" s="101"/>
    </row>
    <row r="233" spans="1:8" ht="15.75" x14ac:dyDescent="0.25">
      <c r="A233" s="133">
        <f t="shared" si="17"/>
        <v>207</v>
      </c>
      <c r="B233" s="201" t="s">
        <v>2484</v>
      </c>
      <c r="C233" s="131">
        <v>52174</v>
      </c>
      <c r="D233" s="132" t="s">
        <v>2485</v>
      </c>
      <c r="E233" s="147"/>
      <c r="F233" s="133" t="s">
        <v>656</v>
      </c>
      <c r="G233" s="150">
        <v>790</v>
      </c>
      <c r="H233" s="101"/>
    </row>
    <row r="234" spans="1:8" ht="15.75" x14ac:dyDescent="0.25">
      <c r="A234" s="133">
        <f t="shared" si="17"/>
        <v>208</v>
      </c>
      <c r="B234" s="201" t="s">
        <v>2486</v>
      </c>
      <c r="C234" s="131">
        <v>52175</v>
      </c>
      <c r="D234" s="132" t="s">
        <v>2487</v>
      </c>
      <c r="E234" s="147"/>
      <c r="F234" s="133" t="s">
        <v>656</v>
      </c>
      <c r="G234" s="150">
        <v>790</v>
      </c>
      <c r="H234" s="101"/>
    </row>
    <row r="235" spans="1:8" ht="15.75" x14ac:dyDescent="0.25">
      <c r="A235" s="133">
        <f t="shared" si="17"/>
        <v>209</v>
      </c>
      <c r="B235" s="201" t="s">
        <v>1191</v>
      </c>
      <c r="C235" s="131">
        <v>52214</v>
      </c>
      <c r="D235" s="132" t="s">
        <v>662</v>
      </c>
      <c r="E235" s="147"/>
      <c r="F235" s="133" t="s">
        <v>656</v>
      </c>
      <c r="G235" s="150">
        <v>630</v>
      </c>
      <c r="H235" s="101"/>
    </row>
    <row r="236" spans="1:8" ht="15.75" x14ac:dyDescent="0.25">
      <c r="A236" s="133">
        <f t="shared" si="17"/>
        <v>210</v>
      </c>
      <c r="B236" s="201" t="s">
        <v>1192</v>
      </c>
      <c r="C236" s="131">
        <v>52215</v>
      </c>
      <c r="D236" s="132" t="s">
        <v>2488</v>
      </c>
      <c r="E236" s="147"/>
      <c r="F236" s="133" t="s">
        <v>656</v>
      </c>
      <c r="G236" s="150">
        <v>630</v>
      </c>
      <c r="H236" s="101"/>
    </row>
    <row r="237" spans="1:8" ht="15.75" x14ac:dyDescent="0.25">
      <c r="A237" s="133">
        <f t="shared" si="17"/>
        <v>211</v>
      </c>
      <c r="B237" s="201" t="s">
        <v>1193</v>
      </c>
      <c r="C237" s="131">
        <v>52217</v>
      </c>
      <c r="D237" s="132" t="s">
        <v>2489</v>
      </c>
      <c r="E237" s="147"/>
      <c r="F237" s="133" t="s">
        <v>656</v>
      </c>
      <c r="G237" s="150">
        <v>630</v>
      </c>
      <c r="H237" s="101"/>
    </row>
    <row r="238" spans="1:8" ht="15.75" x14ac:dyDescent="0.25">
      <c r="A238" s="133">
        <f t="shared" si="17"/>
        <v>212</v>
      </c>
      <c r="B238" s="201" t="s">
        <v>1194</v>
      </c>
      <c r="C238" s="131">
        <v>52218</v>
      </c>
      <c r="D238" s="132" t="s">
        <v>663</v>
      </c>
      <c r="E238" s="147"/>
      <c r="F238" s="133" t="s">
        <v>656</v>
      </c>
      <c r="G238" s="150">
        <v>630</v>
      </c>
      <c r="H238" s="101"/>
    </row>
    <row r="239" spans="1:8" ht="15.75" x14ac:dyDescent="0.25">
      <c r="A239" s="133">
        <f t="shared" si="17"/>
        <v>213</v>
      </c>
      <c r="B239" s="201" t="s">
        <v>1195</v>
      </c>
      <c r="C239" s="131">
        <v>52221</v>
      </c>
      <c r="D239" s="132" t="s">
        <v>2490</v>
      </c>
      <c r="E239" s="147"/>
      <c r="F239" s="133" t="s">
        <v>656</v>
      </c>
      <c r="G239" s="150">
        <v>630</v>
      </c>
      <c r="H239" s="101"/>
    </row>
    <row r="240" spans="1:8" ht="15.75" x14ac:dyDescent="0.25">
      <c r="A240" s="133">
        <f t="shared" si="17"/>
        <v>214</v>
      </c>
      <c r="B240" s="201" t="s">
        <v>1196</v>
      </c>
      <c r="C240" s="131">
        <v>52222</v>
      </c>
      <c r="D240" s="132" t="s">
        <v>2491</v>
      </c>
      <c r="E240" s="147"/>
      <c r="F240" s="133" t="s">
        <v>656</v>
      </c>
      <c r="G240" s="150">
        <v>630</v>
      </c>
      <c r="H240" s="101"/>
    </row>
    <row r="241" spans="1:16380" ht="15.75" x14ac:dyDescent="0.25">
      <c r="A241" s="133">
        <f t="shared" si="17"/>
        <v>215</v>
      </c>
      <c r="B241" s="201" t="s">
        <v>1197</v>
      </c>
      <c r="C241" s="131">
        <v>52228</v>
      </c>
      <c r="D241" s="132" t="s">
        <v>2492</v>
      </c>
      <c r="E241" s="147"/>
      <c r="F241" s="133" t="s">
        <v>656</v>
      </c>
      <c r="G241" s="150">
        <v>630</v>
      </c>
      <c r="H241" s="101"/>
    </row>
    <row r="242" spans="1:16380" ht="15.75" x14ac:dyDescent="0.25">
      <c r="A242" s="133">
        <f t="shared" si="17"/>
        <v>216</v>
      </c>
      <c r="B242" s="201" t="s">
        <v>1199</v>
      </c>
      <c r="C242" s="131">
        <v>52231</v>
      </c>
      <c r="D242" s="132" t="s">
        <v>2493</v>
      </c>
      <c r="E242" s="147"/>
      <c r="F242" s="133" t="s">
        <v>656</v>
      </c>
      <c r="G242" s="150">
        <v>630</v>
      </c>
      <c r="H242" s="101"/>
    </row>
    <row r="243" spans="1:16380" ht="15.75" x14ac:dyDescent="0.25">
      <c r="A243" s="133">
        <f t="shared" si="17"/>
        <v>217</v>
      </c>
      <c r="B243" s="201" t="s">
        <v>1198</v>
      </c>
      <c r="C243" s="131">
        <v>52233</v>
      </c>
      <c r="D243" s="132" t="s">
        <v>2494</v>
      </c>
      <c r="E243" s="147"/>
      <c r="F243" s="133" t="s">
        <v>656</v>
      </c>
      <c r="G243" s="150">
        <v>630</v>
      </c>
      <c r="H243" s="101"/>
    </row>
    <row r="244" spans="1:16380" ht="15.75" x14ac:dyDescent="0.25">
      <c r="A244" s="133">
        <f t="shared" si="17"/>
        <v>218</v>
      </c>
      <c r="B244" s="201" t="s">
        <v>1200</v>
      </c>
      <c r="C244" s="131">
        <v>52306</v>
      </c>
      <c r="D244" s="132" t="s">
        <v>664</v>
      </c>
      <c r="E244" s="147"/>
      <c r="F244" s="133" t="s">
        <v>359</v>
      </c>
      <c r="G244" s="150">
        <v>440</v>
      </c>
      <c r="H244" s="101"/>
    </row>
    <row r="245" spans="1:16380" s="16" customFormat="1" ht="15.75" x14ac:dyDescent="0.25">
      <c r="A245" s="133">
        <f t="shared" si="17"/>
        <v>219</v>
      </c>
      <c r="B245" s="201" t="s">
        <v>1201</v>
      </c>
      <c r="C245" s="131">
        <v>52307</v>
      </c>
      <c r="D245" s="132" t="s">
        <v>665</v>
      </c>
      <c r="E245" s="147"/>
      <c r="F245" s="133" t="s">
        <v>359</v>
      </c>
      <c r="G245" s="150">
        <v>440</v>
      </c>
      <c r="H245" s="101"/>
    </row>
    <row r="246" spans="1:16380" ht="15.75" x14ac:dyDescent="0.25">
      <c r="A246" s="133">
        <f t="shared" si="17"/>
        <v>220</v>
      </c>
      <c r="B246" s="201" t="s">
        <v>1202</v>
      </c>
      <c r="C246" s="131">
        <v>52308</v>
      </c>
      <c r="D246" s="132" t="s">
        <v>666</v>
      </c>
      <c r="E246" s="147"/>
      <c r="F246" s="133" t="s">
        <v>359</v>
      </c>
      <c r="G246" s="150">
        <v>440</v>
      </c>
      <c r="H246" s="101"/>
    </row>
    <row r="247" spans="1:16380" s="15" customFormat="1" ht="15.75" x14ac:dyDescent="0.25">
      <c r="A247" s="133">
        <f t="shared" si="17"/>
        <v>221</v>
      </c>
      <c r="B247" s="201" t="s">
        <v>1203</v>
      </c>
      <c r="C247" s="131">
        <v>52309</v>
      </c>
      <c r="D247" s="132" t="s">
        <v>667</v>
      </c>
      <c r="E247" s="147"/>
      <c r="F247" s="133" t="s">
        <v>359</v>
      </c>
      <c r="G247" s="150">
        <v>440</v>
      </c>
      <c r="H247" s="103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  <c r="BG247" s="21"/>
      <c r="BH247" s="21"/>
      <c r="BI247" s="21"/>
      <c r="BJ247" s="21"/>
      <c r="BK247" s="21"/>
      <c r="BL247" s="21"/>
      <c r="BM247" s="21"/>
      <c r="BN247" s="21"/>
      <c r="BO247" s="21"/>
      <c r="BP247" s="21"/>
      <c r="BQ247" s="21"/>
      <c r="BR247" s="21"/>
      <c r="BS247" s="21"/>
      <c r="BT247" s="21"/>
      <c r="BU247" s="21"/>
      <c r="BV247" s="21"/>
      <c r="BW247" s="21"/>
      <c r="BX247" s="21"/>
      <c r="BY247" s="21"/>
      <c r="BZ247" s="21"/>
      <c r="CA247" s="21"/>
      <c r="CB247" s="21"/>
      <c r="CC247" s="21"/>
      <c r="CD247" s="21"/>
      <c r="CE247" s="21"/>
      <c r="CF247" s="21"/>
      <c r="CG247" s="21"/>
      <c r="CH247" s="21"/>
      <c r="CI247" s="21"/>
      <c r="CJ247" s="21"/>
      <c r="CK247" s="21"/>
      <c r="CL247" s="21"/>
      <c r="CM247" s="21"/>
      <c r="CN247" s="21"/>
      <c r="CO247" s="21"/>
      <c r="CP247" s="21"/>
      <c r="CQ247" s="21"/>
      <c r="CR247" s="21"/>
      <c r="CS247" s="21"/>
      <c r="CT247" s="21"/>
      <c r="CU247" s="21"/>
      <c r="CV247" s="21"/>
      <c r="CW247" s="21"/>
      <c r="CX247" s="21"/>
      <c r="CY247" s="21"/>
      <c r="CZ247" s="21"/>
      <c r="DA247" s="21"/>
      <c r="DB247" s="21"/>
      <c r="DC247" s="21"/>
      <c r="DD247" s="21"/>
      <c r="DE247" s="21"/>
      <c r="DF247" s="21"/>
      <c r="DG247" s="21"/>
      <c r="DH247" s="21"/>
      <c r="DI247" s="21"/>
      <c r="DJ247" s="21"/>
      <c r="DK247" s="21"/>
      <c r="DL247" s="21"/>
      <c r="DM247" s="21"/>
      <c r="DN247" s="21"/>
      <c r="DO247" s="21"/>
      <c r="DP247" s="21"/>
      <c r="DQ247" s="21"/>
      <c r="DR247" s="21"/>
      <c r="DS247" s="21"/>
      <c r="DT247" s="21"/>
      <c r="DU247" s="21"/>
      <c r="DV247" s="21"/>
      <c r="DW247" s="21"/>
      <c r="DX247" s="21"/>
      <c r="DY247" s="21"/>
      <c r="DZ247" s="21"/>
      <c r="EA247" s="21"/>
      <c r="EB247" s="21"/>
      <c r="EC247" s="21"/>
      <c r="ED247" s="21"/>
      <c r="EE247" s="21"/>
      <c r="EF247" s="21"/>
      <c r="EG247" s="21"/>
      <c r="EH247" s="21"/>
      <c r="EI247" s="21"/>
      <c r="EJ247" s="21"/>
      <c r="EK247" s="21"/>
      <c r="EL247" s="21"/>
      <c r="EM247" s="21"/>
      <c r="EN247" s="21"/>
      <c r="EO247" s="21"/>
      <c r="EP247" s="21"/>
      <c r="EQ247" s="21"/>
      <c r="ER247" s="21"/>
      <c r="ES247" s="21"/>
      <c r="ET247" s="21"/>
      <c r="EU247" s="21"/>
      <c r="EV247" s="21"/>
      <c r="EW247" s="21"/>
      <c r="EX247" s="21"/>
      <c r="EY247" s="21"/>
      <c r="EZ247" s="21"/>
      <c r="FA247" s="21"/>
      <c r="FB247" s="21"/>
      <c r="FC247" s="21"/>
      <c r="FD247" s="21"/>
      <c r="FE247" s="21"/>
      <c r="FF247" s="21"/>
      <c r="FG247" s="21"/>
      <c r="FH247" s="21"/>
      <c r="FI247" s="21"/>
      <c r="FJ247" s="21"/>
      <c r="FK247" s="21"/>
      <c r="FL247" s="21"/>
      <c r="FM247" s="21"/>
      <c r="FN247" s="21"/>
      <c r="FO247" s="21"/>
      <c r="FP247" s="21"/>
      <c r="FQ247" s="21"/>
      <c r="FR247" s="21"/>
      <c r="FS247" s="21"/>
      <c r="FT247" s="21"/>
      <c r="FU247" s="21"/>
      <c r="FV247" s="21"/>
      <c r="FW247" s="21"/>
      <c r="FX247" s="21"/>
      <c r="FY247" s="21"/>
      <c r="FZ247" s="21"/>
      <c r="GA247" s="21"/>
      <c r="GB247" s="21"/>
      <c r="GC247" s="21"/>
      <c r="GD247" s="21"/>
      <c r="GE247" s="21"/>
      <c r="GF247" s="21"/>
      <c r="GG247" s="21"/>
      <c r="GH247" s="21"/>
      <c r="GI247" s="21"/>
      <c r="GJ247" s="21"/>
      <c r="GK247" s="21"/>
      <c r="GL247" s="21"/>
      <c r="GM247" s="21"/>
      <c r="GN247" s="21"/>
      <c r="GO247" s="21"/>
      <c r="GP247" s="21"/>
      <c r="GQ247" s="21"/>
      <c r="GR247" s="21"/>
      <c r="GS247" s="21"/>
      <c r="GT247" s="21"/>
      <c r="GU247" s="21"/>
      <c r="GV247" s="21"/>
      <c r="GW247" s="21"/>
      <c r="GX247" s="21"/>
      <c r="GY247" s="21"/>
      <c r="GZ247" s="21"/>
      <c r="HA247" s="21"/>
      <c r="HB247" s="21"/>
      <c r="HC247" s="21"/>
      <c r="HD247" s="21"/>
      <c r="HE247" s="21"/>
      <c r="HF247" s="21"/>
      <c r="HG247" s="21"/>
      <c r="HH247" s="21"/>
      <c r="HI247" s="21"/>
      <c r="HJ247" s="21"/>
      <c r="HK247" s="21"/>
      <c r="HL247" s="21"/>
      <c r="HM247" s="21"/>
      <c r="HN247" s="21"/>
      <c r="HO247" s="21"/>
      <c r="HP247" s="21"/>
      <c r="HQ247" s="21"/>
      <c r="HR247" s="21"/>
      <c r="HS247" s="21"/>
      <c r="HT247" s="21"/>
      <c r="HU247" s="21"/>
      <c r="HV247" s="21"/>
      <c r="HW247" s="21"/>
      <c r="HX247" s="21"/>
      <c r="HY247" s="21"/>
      <c r="HZ247" s="21"/>
      <c r="IA247" s="21"/>
      <c r="IB247" s="21"/>
      <c r="IC247" s="21"/>
      <c r="ID247" s="21"/>
      <c r="IE247" s="21"/>
      <c r="IF247" s="21"/>
      <c r="IG247" s="21"/>
      <c r="IH247" s="21"/>
      <c r="II247" s="21"/>
      <c r="IJ247" s="21"/>
      <c r="IK247" s="21"/>
      <c r="IL247" s="21"/>
      <c r="IM247" s="21"/>
      <c r="IN247" s="21"/>
      <c r="IO247" s="21"/>
      <c r="IP247" s="21"/>
      <c r="IQ247" s="21"/>
      <c r="IR247" s="21"/>
      <c r="IS247" s="21"/>
      <c r="IT247" s="21"/>
      <c r="IU247" s="21"/>
      <c r="IV247" s="21"/>
      <c r="IW247" s="21"/>
      <c r="IX247" s="21"/>
      <c r="IY247" s="21"/>
      <c r="IZ247" s="21"/>
      <c r="JA247" s="21"/>
      <c r="JB247" s="21"/>
      <c r="JC247" s="21"/>
      <c r="JD247" s="21"/>
      <c r="JE247" s="21"/>
      <c r="JF247" s="21"/>
      <c r="JG247" s="21"/>
      <c r="JH247" s="21"/>
      <c r="JI247" s="21"/>
      <c r="JJ247" s="21"/>
      <c r="JK247" s="21"/>
      <c r="JL247" s="21"/>
      <c r="JM247" s="21"/>
      <c r="JN247" s="21"/>
      <c r="JO247" s="21"/>
      <c r="JP247" s="21"/>
      <c r="JQ247" s="21"/>
      <c r="JR247" s="21"/>
      <c r="JS247" s="21"/>
      <c r="JT247" s="21"/>
      <c r="JU247" s="21"/>
      <c r="JV247" s="21"/>
      <c r="JW247" s="21"/>
      <c r="JX247" s="21"/>
      <c r="JY247" s="21"/>
      <c r="JZ247" s="21"/>
      <c r="KA247" s="21"/>
      <c r="KB247" s="21"/>
      <c r="KC247" s="21"/>
      <c r="KD247" s="21"/>
      <c r="KE247" s="21"/>
      <c r="KF247" s="21"/>
      <c r="KG247" s="21"/>
      <c r="KH247" s="21"/>
      <c r="KI247" s="21"/>
      <c r="KJ247" s="21"/>
      <c r="KK247" s="21"/>
      <c r="KL247" s="21"/>
      <c r="KM247" s="21"/>
      <c r="KN247" s="21"/>
      <c r="KO247" s="21"/>
      <c r="KP247" s="21"/>
      <c r="KQ247" s="21"/>
      <c r="KR247" s="21"/>
      <c r="KS247" s="21"/>
      <c r="KT247" s="21"/>
      <c r="KU247" s="21"/>
      <c r="KV247" s="21"/>
      <c r="KW247" s="21"/>
      <c r="KX247" s="21"/>
      <c r="KY247" s="21"/>
      <c r="KZ247" s="21"/>
      <c r="LA247" s="21"/>
      <c r="LB247" s="21"/>
      <c r="LC247" s="21"/>
      <c r="LD247" s="21"/>
      <c r="LE247" s="21"/>
      <c r="LF247" s="21"/>
      <c r="LG247" s="21"/>
      <c r="LH247" s="21"/>
      <c r="LI247" s="21"/>
      <c r="LJ247" s="21"/>
      <c r="LK247" s="21"/>
      <c r="LL247" s="21"/>
      <c r="LM247" s="21"/>
      <c r="LN247" s="21"/>
      <c r="LO247" s="21"/>
      <c r="LP247" s="21"/>
      <c r="LQ247" s="21"/>
      <c r="LR247" s="21"/>
      <c r="LS247" s="21"/>
      <c r="LT247" s="21"/>
      <c r="LU247" s="21"/>
      <c r="LV247" s="21"/>
      <c r="LW247" s="21"/>
      <c r="LX247" s="21"/>
      <c r="LY247" s="21"/>
      <c r="LZ247" s="21"/>
      <c r="MA247" s="21"/>
      <c r="MB247" s="21"/>
      <c r="MC247" s="21"/>
      <c r="MD247" s="21"/>
      <c r="ME247" s="21"/>
      <c r="MF247" s="21"/>
      <c r="MG247" s="21"/>
      <c r="MH247" s="21"/>
      <c r="MI247" s="21"/>
      <c r="MJ247" s="21"/>
      <c r="MK247" s="21"/>
      <c r="ML247" s="21"/>
      <c r="MM247" s="21"/>
      <c r="MN247" s="21"/>
      <c r="MO247" s="21"/>
      <c r="MP247" s="21"/>
      <c r="MQ247" s="21"/>
      <c r="MR247" s="21"/>
      <c r="MS247" s="21"/>
      <c r="MT247" s="21"/>
      <c r="MU247" s="21"/>
      <c r="MV247" s="21"/>
      <c r="MW247" s="21"/>
      <c r="MX247" s="21"/>
      <c r="MY247" s="21"/>
      <c r="MZ247" s="21"/>
      <c r="NA247" s="21"/>
      <c r="NB247" s="21"/>
      <c r="NC247" s="21"/>
      <c r="ND247" s="21"/>
      <c r="NE247" s="21"/>
      <c r="NF247" s="21"/>
      <c r="NG247" s="21"/>
      <c r="NH247" s="21"/>
      <c r="NI247" s="21"/>
      <c r="NJ247" s="21"/>
      <c r="NK247" s="21"/>
      <c r="NL247" s="21"/>
      <c r="NM247" s="21"/>
      <c r="NN247" s="21"/>
      <c r="NO247" s="21"/>
      <c r="NP247" s="21"/>
      <c r="NQ247" s="21"/>
      <c r="NR247" s="21"/>
      <c r="NS247" s="21"/>
      <c r="NT247" s="21"/>
      <c r="NU247" s="21"/>
      <c r="NV247" s="21"/>
      <c r="NW247" s="21"/>
      <c r="NX247" s="21"/>
      <c r="NY247" s="21"/>
      <c r="NZ247" s="21"/>
      <c r="OA247" s="21"/>
      <c r="OB247" s="21"/>
      <c r="OC247" s="21"/>
      <c r="OD247" s="21"/>
      <c r="OE247" s="21"/>
      <c r="OF247" s="21"/>
      <c r="OG247" s="21"/>
      <c r="OH247" s="21"/>
      <c r="OI247" s="21"/>
      <c r="OJ247" s="21"/>
      <c r="OK247" s="21"/>
      <c r="OL247" s="21"/>
      <c r="OM247" s="21"/>
      <c r="ON247" s="21"/>
      <c r="OO247" s="21"/>
      <c r="OP247" s="21"/>
      <c r="OQ247" s="21"/>
      <c r="OR247" s="21"/>
      <c r="OS247" s="21"/>
      <c r="OT247" s="21"/>
      <c r="OU247" s="21"/>
      <c r="OV247" s="21"/>
      <c r="OW247" s="21"/>
      <c r="OX247" s="21"/>
      <c r="OY247" s="21"/>
      <c r="OZ247" s="21"/>
      <c r="PA247" s="21"/>
      <c r="PB247" s="21"/>
      <c r="PC247" s="21"/>
      <c r="PD247" s="21"/>
      <c r="PE247" s="21"/>
      <c r="PF247" s="21"/>
      <c r="PG247" s="21"/>
      <c r="PH247" s="21"/>
      <c r="PI247" s="21"/>
      <c r="PJ247" s="21"/>
      <c r="PK247" s="21"/>
      <c r="PL247" s="21"/>
      <c r="PM247" s="21"/>
      <c r="PN247" s="21"/>
      <c r="PO247" s="21"/>
      <c r="PP247" s="21"/>
      <c r="PQ247" s="21"/>
      <c r="PR247" s="21"/>
      <c r="PS247" s="21"/>
      <c r="PT247" s="21"/>
      <c r="PU247" s="21"/>
      <c r="PV247" s="21"/>
      <c r="PW247" s="21"/>
      <c r="PX247" s="21"/>
      <c r="PY247" s="21"/>
      <c r="PZ247" s="21"/>
      <c r="QA247" s="21"/>
      <c r="QB247" s="21"/>
      <c r="QC247" s="21"/>
      <c r="QD247" s="21"/>
      <c r="QE247" s="21"/>
      <c r="QF247" s="21"/>
      <c r="QG247" s="21"/>
      <c r="QH247" s="21"/>
      <c r="QI247" s="21"/>
      <c r="QJ247" s="21"/>
      <c r="QK247" s="21"/>
      <c r="QL247" s="21"/>
      <c r="QM247" s="21"/>
      <c r="QN247" s="21"/>
      <c r="QO247" s="21"/>
      <c r="QP247" s="21"/>
      <c r="QQ247" s="21"/>
      <c r="QR247" s="21"/>
      <c r="QS247" s="21"/>
      <c r="QT247" s="21"/>
      <c r="QU247" s="21"/>
      <c r="QV247" s="21"/>
      <c r="QW247" s="21"/>
      <c r="QX247" s="21"/>
      <c r="QY247" s="21"/>
      <c r="QZ247" s="21"/>
      <c r="RA247" s="21"/>
      <c r="RB247" s="21"/>
      <c r="RC247" s="21"/>
      <c r="RD247" s="21"/>
      <c r="RE247" s="21"/>
      <c r="RF247" s="21"/>
      <c r="RG247" s="21"/>
      <c r="RH247" s="21"/>
      <c r="RI247" s="21"/>
      <c r="RJ247" s="21"/>
      <c r="RK247" s="21"/>
      <c r="RL247" s="21"/>
      <c r="RM247" s="21"/>
      <c r="RN247" s="21"/>
      <c r="RO247" s="21"/>
      <c r="RP247" s="21"/>
      <c r="RQ247" s="21"/>
      <c r="RR247" s="21"/>
      <c r="RS247" s="21"/>
      <c r="RT247" s="21"/>
      <c r="RU247" s="21"/>
      <c r="RV247" s="21"/>
      <c r="RW247" s="21"/>
      <c r="RX247" s="21"/>
      <c r="RY247" s="21"/>
      <c r="RZ247" s="21"/>
      <c r="SA247" s="21"/>
      <c r="SB247" s="21"/>
      <c r="SC247" s="21"/>
      <c r="SD247" s="21"/>
      <c r="SE247" s="21"/>
      <c r="SF247" s="21"/>
      <c r="SG247" s="21"/>
      <c r="SH247" s="21"/>
      <c r="SI247" s="21"/>
      <c r="SJ247" s="21"/>
      <c r="SK247" s="21"/>
      <c r="SL247" s="21"/>
      <c r="SM247" s="21"/>
      <c r="SN247" s="21"/>
      <c r="SO247" s="21"/>
      <c r="SP247" s="21"/>
      <c r="SQ247" s="21"/>
      <c r="SR247" s="21"/>
      <c r="SS247" s="21"/>
      <c r="ST247" s="21"/>
      <c r="SU247" s="21"/>
      <c r="SV247" s="21"/>
      <c r="SW247" s="21"/>
      <c r="SX247" s="21"/>
      <c r="SY247" s="21"/>
      <c r="SZ247" s="21"/>
      <c r="TA247" s="21"/>
      <c r="TB247" s="21"/>
      <c r="TC247" s="21"/>
      <c r="TD247" s="21"/>
      <c r="TE247" s="21"/>
      <c r="TF247" s="21"/>
      <c r="TG247" s="21"/>
      <c r="TH247" s="21"/>
      <c r="TI247" s="21"/>
      <c r="TJ247" s="21"/>
      <c r="TK247" s="21"/>
      <c r="TL247" s="21"/>
      <c r="TM247" s="21"/>
      <c r="TN247" s="21"/>
      <c r="TO247" s="21"/>
      <c r="TP247" s="21"/>
      <c r="TQ247" s="21"/>
      <c r="TR247" s="21"/>
      <c r="TS247" s="21"/>
      <c r="TT247" s="21"/>
      <c r="TU247" s="21"/>
      <c r="TV247" s="21"/>
      <c r="TW247" s="21"/>
      <c r="TX247" s="21"/>
      <c r="TY247" s="21"/>
      <c r="TZ247" s="21"/>
      <c r="UA247" s="21"/>
      <c r="UB247" s="21"/>
      <c r="UC247" s="21"/>
      <c r="UD247" s="21"/>
      <c r="UE247" s="21"/>
      <c r="UF247" s="21"/>
      <c r="UG247" s="21"/>
      <c r="UH247" s="21"/>
      <c r="UI247" s="21"/>
      <c r="UJ247" s="21"/>
      <c r="UK247" s="21"/>
      <c r="UL247" s="21"/>
      <c r="UM247" s="21"/>
      <c r="UN247" s="21"/>
      <c r="UO247" s="21"/>
      <c r="UP247" s="21"/>
      <c r="UQ247" s="21"/>
      <c r="UR247" s="21"/>
      <c r="US247" s="21"/>
      <c r="UT247" s="21"/>
      <c r="UU247" s="21"/>
      <c r="UV247" s="21"/>
      <c r="UW247" s="21"/>
      <c r="UX247" s="21"/>
      <c r="UY247" s="21"/>
      <c r="UZ247" s="21"/>
      <c r="VA247" s="21"/>
      <c r="VB247" s="21"/>
      <c r="VC247" s="21"/>
      <c r="VD247" s="21"/>
      <c r="VE247" s="21"/>
      <c r="VF247" s="21"/>
      <c r="VG247" s="21"/>
      <c r="VH247" s="21"/>
      <c r="VI247" s="21"/>
      <c r="VJ247" s="21"/>
      <c r="VK247" s="21"/>
      <c r="VL247" s="21"/>
      <c r="VM247" s="21"/>
      <c r="VN247" s="21"/>
      <c r="VO247" s="21"/>
      <c r="VP247" s="21"/>
      <c r="VQ247" s="21"/>
      <c r="VR247" s="21"/>
      <c r="VS247" s="21"/>
      <c r="VT247" s="21"/>
      <c r="VU247" s="21"/>
      <c r="VV247" s="21"/>
      <c r="VW247" s="21"/>
      <c r="VX247" s="21"/>
      <c r="VY247" s="21"/>
      <c r="VZ247" s="21"/>
      <c r="WA247" s="21"/>
      <c r="WB247" s="21"/>
      <c r="WC247" s="21"/>
      <c r="WD247" s="21"/>
      <c r="WE247" s="21"/>
      <c r="WF247" s="21"/>
      <c r="WG247" s="21"/>
      <c r="WH247" s="21"/>
      <c r="WI247" s="21"/>
      <c r="WJ247" s="21"/>
      <c r="WK247" s="21"/>
      <c r="WL247" s="21"/>
      <c r="WM247" s="21"/>
      <c r="WN247" s="21"/>
      <c r="WO247" s="21"/>
      <c r="WP247" s="21"/>
      <c r="WQ247" s="21"/>
      <c r="WR247" s="21"/>
      <c r="WS247" s="21"/>
      <c r="WT247" s="21"/>
      <c r="WU247" s="21"/>
      <c r="WV247" s="21"/>
      <c r="WW247" s="21"/>
      <c r="WX247" s="21"/>
      <c r="WY247" s="21"/>
      <c r="WZ247" s="21"/>
      <c r="XA247" s="21"/>
      <c r="XB247" s="21"/>
      <c r="XC247" s="21"/>
      <c r="XD247" s="21"/>
      <c r="XE247" s="21"/>
      <c r="XF247" s="21"/>
      <c r="XG247" s="21"/>
      <c r="XH247" s="21"/>
      <c r="XI247" s="21"/>
      <c r="XJ247" s="21"/>
      <c r="XK247" s="21"/>
      <c r="XL247" s="21"/>
      <c r="XM247" s="21"/>
      <c r="XN247" s="21"/>
      <c r="XO247" s="21"/>
      <c r="XP247" s="21"/>
      <c r="XQ247" s="21"/>
      <c r="XR247" s="21"/>
      <c r="XS247" s="21"/>
      <c r="XT247" s="21"/>
      <c r="XU247" s="21"/>
      <c r="XV247" s="21"/>
      <c r="XW247" s="21"/>
      <c r="XX247" s="21"/>
      <c r="XY247" s="21"/>
      <c r="XZ247" s="21"/>
      <c r="YA247" s="21"/>
      <c r="YB247" s="21"/>
      <c r="YC247" s="21"/>
      <c r="YD247" s="21"/>
      <c r="YE247" s="21"/>
      <c r="YF247" s="21"/>
      <c r="YG247" s="21"/>
      <c r="YH247" s="21"/>
      <c r="YI247" s="21"/>
      <c r="YJ247" s="21"/>
      <c r="YK247" s="21"/>
      <c r="YL247" s="21"/>
      <c r="YM247" s="21"/>
      <c r="YN247" s="21"/>
      <c r="YO247" s="21"/>
      <c r="YP247" s="21"/>
      <c r="YQ247" s="21"/>
      <c r="YR247" s="21"/>
      <c r="YS247" s="21"/>
      <c r="YT247" s="21"/>
      <c r="YU247" s="21"/>
      <c r="YV247" s="21"/>
      <c r="YW247" s="21"/>
      <c r="YX247" s="21"/>
      <c r="YY247" s="21"/>
      <c r="YZ247" s="21"/>
      <c r="ZA247" s="21"/>
      <c r="ZB247" s="21"/>
      <c r="ZC247" s="21"/>
      <c r="ZD247" s="21"/>
      <c r="ZE247" s="21"/>
      <c r="ZF247" s="21"/>
      <c r="ZG247" s="21"/>
      <c r="ZH247" s="21"/>
      <c r="ZI247" s="21"/>
      <c r="ZJ247" s="21"/>
      <c r="ZK247" s="21"/>
      <c r="ZL247" s="21"/>
      <c r="ZM247" s="21"/>
      <c r="ZN247" s="21"/>
      <c r="ZO247" s="21"/>
      <c r="ZP247" s="21"/>
      <c r="ZQ247" s="21"/>
      <c r="ZR247" s="21"/>
      <c r="ZS247" s="21"/>
      <c r="ZT247" s="21"/>
      <c r="ZU247" s="21"/>
      <c r="ZV247" s="21"/>
      <c r="ZW247" s="21"/>
      <c r="ZX247" s="21"/>
      <c r="ZY247" s="21"/>
      <c r="ZZ247" s="21"/>
      <c r="AAA247" s="21"/>
      <c r="AAB247" s="21"/>
      <c r="AAC247" s="21"/>
      <c r="AAD247" s="21"/>
      <c r="AAE247" s="21"/>
      <c r="AAF247" s="21"/>
      <c r="AAG247" s="21"/>
      <c r="AAH247" s="21"/>
      <c r="AAI247" s="21"/>
      <c r="AAJ247" s="21"/>
      <c r="AAK247" s="21"/>
      <c r="AAL247" s="21"/>
      <c r="AAM247" s="21"/>
      <c r="AAN247" s="21"/>
      <c r="AAO247" s="21"/>
      <c r="AAP247" s="21"/>
      <c r="AAQ247" s="21"/>
      <c r="AAR247" s="21"/>
      <c r="AAS247" s="21"/>
      <c r="AAT247" s="21"/>
      <c r="AAU247" s="21"/>
      <c r="AAV247" s="21"/>
      <c r="AAW247" s="21"/>
      <c r="AAX247" s="21"/>
      <c r="AAY247" s="21"/>
      <c r="AAZ247" s="21"/>
      <c r="ABA247" s="21"/>
      <c r="ABB247" s="21"/>
      <c r="ABC247" s="21"/>
      <c r="ABD247" s="21"/>
      <c r="ABE247" s="21"/>
      <c r="ABF247" s="21"/>
      <c r="ABG247" s="21"/>
      <c r="ABH247" s="21"/>
      <c r="ABI247" s="21"/>
      <c r="ABJ247" s="21"/>
      <c r="ABK247" s="21"/>
      <c r="ABL247" s="21"/>
      <c r="ABM247" s="21"/>
      <c r="ABN247" s="21"/>
      <c r="ABO247" s="21"/>
      <c r="ABP247" s="21"/>
      <c r="ABQ247" s="21"/>
      <c r="ABR247" s="21"/>
      <c r="ABS247" s="21"/>
      <c r="ABT247" s="21"/>
      <c r="ABU247" s="21"/>
      <c r="ABV247" s="21"/>
      <c r="ABW247" s="21"/>
      <c r="ABX247" s="21"/>
      <c r="ABY247" s="21"/>
      <c r="ABZ247" s="21"/>
      <c r="ACA247" s="21"/>
      <c r="ACB247" s="21"/>
      <c r="ACC247" s="21"/>
      <c r="ACD247" s="21"/>
      <c r="ACE247" s="21"/>
      <c r="ACF247" s="21"/>
      <c r="ACG247" s="21"/>
      <c r="ACH247" s="21"/>
      <c r="ACI247" s="21"/>
      <c r="ACJ247" s="21"/>
      <c r="ACK247" s="21"/>
      <c r="ACL247" s="21"/>
      <c r="ACM247" s="21"/>
      <c r="ACN247" s="21"/>
      <c r="ACO247" s="21"/>
      <c r="ACP247" s="21"/>
      <c r="ACQ247" s="21"/>
      <c r="ACR247" s="21"/>
      <c r="ACS247" s="21"/>
      <c r="ACT247" s="21"/>
      <c r="ACU247" s="21"/>
      <c r="ACV247" s="21"/>
      <c r="ACW247" s="21"/>
      <c r="ACX247" s="21"/>
      <c r="ACY247" s="21"/>
      <c r="ACZ247" s="21"/>
      <c r="ADA247" s="21"/>
      <c r="ADB247" s="21"/>
      <c r="ADC247" s="21"/>
      <c r="ADD247" s="21"/>
      <c r="ADE247" s="21"/>
      <c r="ADF247" s="21"/>
      <c r="ADG247" s="21"/>
      <c r="ADH247" s="21"/>
      <c r="ADI247" s="21"/>
      <c r="ADJ247" s="21"/>
      <c r="ADK247" s="21"/>
      <c r="ADL247" s="21"/>
      <c r="ADM247" s="21"/>
      <c r="ADN247" s="21"/>
      <c r="ADO247" s="21"/>
      <c r="ADP247" s="21"/>
      <c r="ADQ247" s="21"/>
      <c r="ADR247" s="21"/>
      <c r="ADS247" s="21"/>
      <c r="ADT247" s="21"/>
      <c r="ADU247" s="21"/>
      <c r="ADV247" s="21"/>
      <c r="ADW247" s="21"/>
      <c r="ADX247" s="21"/>
      <c r="ADY247" s="21"/>
      <c r="ADZ247" s="21"/>
      <c r="AEA247" s="21"/>
      <c r="AEB247" s="21"/>
      <c r="AEC247" s="21"/>
      <c r="AED247" s="21"/>
      <c r="AEE247" s="21"/>
      <c r="AEF247" s="21"/>
      <c r="AEG247" s="21"/>
      <c r="AEH247" s="21"/>
      <c r="AEI247" s="21"/>
      <c r="AEJ247" s="21"/>
      <c r="AEK247" s="21"/>
      <c r="AEL247" s="21"/>
      <c r="AEM247" s="21"/>
      <c r="AEN247" s="21"/>
      <c r="AEO247" s="21"/>
      <c r="AEP247" s="21"/>
      <c r="AEQ247" s="21"/>
      <c r="AER247" s="21"/>
      <c r="AES247" s="21"/>
      <c r="AET247" s="21"/>
      <c r="AEU247" s="21"/>
      <c r="AEV247" s="21"/>
      <c r="AEW247" s="21"/>
      <c r="AEX247" s="21"/>
      <c r="AEY247" s="21"/>
      <c r="AEZ247" s="21"/>
      <c r="AFA247" s="21"/>
      <c r="AFB247" s="21"/>
      <c r="AFC247" s="21"/>
      <c r="AFD247" s="21"/>
      <c r="AFE247" s="21"/>
      <c r="AFF247" s="21"/>
      <c r="AFG247" s="21"/>
      <c r="AFH247" s="21"/>
      <c r="AFI247" s="21"/>
      <c r="AFJ247" s="21"/>
      <c r="AFK247" s="21"/>
      <c r="AFL247" s="21"/>
      <c r="AFM247" s="21"/>
      <c r="AFN247" s="21"/>
      <c r="AFO247" s="21"/>
      <c r="AFP247" s="21"/>
      <c r="AFQ247" s="21"/>
      <c r="AFR247" s="21"/>
      <c r="AFS247" s="21"/>
      <c r="AFT247" s="21"/>
      <c r="AFU247" s="21"/>
      <c r="AFV247" s="21"/>
      <c r="AFW247" s="21"/>
      <c r="AFX247" s="21"/>
      <c r="AFY247" s="21"/>
      <c r="AFZ247" s="21"/>
      <c r="AGA247" s="21"/>
      <c r="AGB247" s="21"/>
      <c r="AGC247" s="21"/>
      <c r="AGD247" s="21"/>
      <c r="AGE247" s="21"/>
      <c r="AGF247" s="21"/>
      <c r="AGG247" s="21"/>
      <c r="AGH247" s="21"/>
      <c r="AGI247" s="21"/>
      <c r="AGJ247" s="21"/>
      <c r="AGK247" s="21"/>
      <c r="AGL247" s="21"/>
      <c r="AGM247" s="21"/>
      <c r="AGN247" s="21"/>
      <c r="AGO247" s="21"/>
      <c r="AGP247" s="21"/>
      <c r="AGQ247" s="21"/>
      <c r="AGR247" s="21"/>
      <c r="AGS247" s="21"/>
      <c r="AGT247" s="21"/>
      <c r="AGU247" s="21"/>
      <c r="AGV247" s="21"/>
      <c r="AGW247" s="21"/>
      <c r="AGX247" s="21"/>
      <c r="AGY247" s="21"/>
      <c r="AGZ247" s="21"/>
      <c r="AHA247" s="21"/>
      <c r="AHB247" s="21"/>
      <c r="AHC247" s="21"/>
      <c r="AHD247" s="21"/>
      <c r="AHE247" s="21"/>
      <c r="AHF247" s="21"/>
      <c r="AHG247" s="21"/>
      <c r="AHH247" s="21"/>
      <c r="AHI247" s="21"/>
      <c r="AHJ247" s="21"/>
      <c r="AHK247" s="21"/>
      <c r="AHL247" s="21"/>
      <c r="AHM247" s="21"/>
      <c r="AHN247" s="21"/>
      <c r="AHO247" s="21"/>
      <c r="AHP247" s="21"/>
      <c r="AHQ247" s="21"/>
      <c r="AHR247" s="21"/>
      <c r="AHS247" s="21"/>
      <c r="AHT247" s="21"/>
      <c r="AHU247" s="21"/>
      <c r="AHV247" s="21"/>
      <c r="AHW247" s="21"/>
      <c r="AHX247" s="21"/>
      <c r="AHY247" s="21"/>
      <c r="AHZ247" s="21"/>
      <c r="AIA247" s="21"/>
      <c r="AIB247" s="21"/>
      <c r="AIC247" s="21"/>
      <c r="AID247" s="21"/>
      <c r="AIE247" s="21"/>
      <c r="AIF247" s="21"/>
      <c r="AIG247" s="21"/>
      <c r="AIH247" s="21"/>
      <c r="AII247" s="21"/>
      <c r="AIJ247" s="21"/>
      <c r="AIK247" s="21"/>
      <c r="AIL247" s="21"/>
      <c r="AIM247" s="21"/>
      <c r="AIN247" s="21"/>
      <c r="AIO247" s="21"/>
      <c r="AIP247" s="21"/>
      <c r="AIQ247" s="21"/>
      <c r="AIR247" s="21"/>
      <c r="AIS247" s="21"/>
      <c r="AIT247" s="21"/>
      <c r="AIU247" s="21"/>
      <c r="AIV247" s="21"/>
      <c r="AIW247" s="21"/>
      <c r="AIX247" s="21"/>
      <c r="AIY247" s="21"/>
      <c r="AIZ247" s="21"/>
      <c r="AJA247" s="21"/>
      <c r="AJB247" s="21"/>
      <c r="AJC247" s="21"/>
      <c r="AJD247" s="21"/>
      <c r="AJE247" s="21"/>
      <c r="AJF247" s="21"/>
      <c r="AJG247" s="21"/>
      <c r="AJH247" s="21"/>
      <c r="AJI247" s="21"/>
      <c r="AJJ247" s="21"/>
      <c r="AJK247" s="21"/>
      <c r="AJL247" s="21"/>
      <c r="AJM247" s="21"/>
      <c r="AJN247" s="21"/>
      <c r="AJO247" s="21"/>
      <c r="AJP247" s="21"/>
      <c r="AJQ247" s="21"/>
      <c r="AJR247" s="21"/>
      <c r="AJS247" s="21"/>
      <c r="AJT247" s="21"/>
      <c r="AJU247" s="21"/>
      <c r="AJV247" s="21"/>
      <c r="AJW247" s="21"/>
      <c r="AJX247" s="21"/>
      <c r="AJY247" s="21"/>
      <c r="AJZ247" s="21"/>
      <c r="AKA247" s="21"/>
      <c r="AKB247" s="21"/>
      <c r="AKC247" s="21"/>
      <c r="AKD247" s="21"/>
      <c r="AKE247" s="21"/>
      <c r="AKF247" s="21"/>
      <c r="AKG247" s="21"/>
      <c r="AKH247" s="21"/>
      <c r="AKI247" s="21"/>
      <c r="AKJ247" s="21"/>
      <c r="AKK247" s="21"/>
      <c r="AKL247" s="21"/>
      <c r="AKM247" s="21"/>
      <c r="AKN247" s="21"/>
      <c r="AKO247" s="21"/>
      <c r="AKP247" s="21"/>
      <c r="AKQ247" s="21"/>
      <c r="AKR247" s="21"/>
      <c r="AKS247" s="21"/>
      <c r="AKT247" s="21"/>
      <c r="AKU247" s="21"/>
      <c r="AKV247" s="21"/>
      <c r="AKW247" s="21"/>
      <c r="AKX247" s="21"/>
      <c r="AKY247" s="21"/>
      <c r="AKZ247" s="21"/>
      <c r="ALA247" s="21"/>
      <c r="ALB247" s="21"/>
      <c r="ALC247" s="21"/>
      <c r="ALD247" s="21"/>
      <c r="ALE247" s="21"/>
      <c r="ALF247" s="21"/>
      <c r="ALG247" s="21"/>
      <c r="ALH247" s="21"/>
      <c r="ALI247" s="21"/>
      <c r="ALJ247" s="21"/>
      <c r="ALK247" s="21"/>
      <c r="ALL247" s="21"/>
      <c r="ALM247" s="21"/>
      <c r="ALN247" s="21"/>
      <c r="ALO247" s="21"/>
      <c r="ALP247" s="21"/>
      <c r="ALQ247" s="21"/>
      <c r="ALR247" s="21"/>
      <c r="ALS247" s="21"/>
      <c r="ALT247" s="21"/>
      <c r="ALU247" s="21"/>
      <c r="ALV247" s="21"/>
      <c r="ALW247" s="21"/>
      <c r="ALX247" s="21"/>
      <c r="ALY247" s="21"/>
      <c r="ALZ247" s="21"/>
      <c r="AMA247" s="21"/>
      <c r="AMB247" s="21"/>
      <c r="AMC247" s="21"/>
      <c r="AMD247" s="21"/>
      <c r="AME247" s="21"/>
      <c r="AMF247" s="21"/>
      <c r="AMG247" s="21"/>
      <c r="AMH247" s="21"/>
      <c r="AMI247" s="21"/>
      <c r="AMJ247" s="21"/>
      <c r="AMK247" s="21"/>
      <c r="AML247" s="21"/>
      <c r="AMM247" s="21"/>
      <c r="AMN247" s="21"/>
      <c r="AMO247" s="21"/>
      <c r="AMP247" s="21"/>
      <c r="AMQ247" s="21"/>
      <c r="AMR247" s="21"/>
      <c r="AMS247" s="21"/>
      <c r="AMT247" s="21"/>
      <c r="AMU247" s="21"/>
      <c r="AMV247" s="21"/>
      <c r="AMW247" s="21"/>
      <c r="AMX247" s="21"/>
      <c r="AMY247" s="21"/>
      <c r="AMZ247" s="21"/>
      <c r="ANA247" s="21"/>
      <c r="ANB247" s="21"/>
      <c r="ANC247" s="21"/>
      <c r="AND247" s="21"/>
      <c r="ANE247" s="21"/>
      <c r="ANF247" s="21"/>
      <c r="ANG247" s="21"/>
      <c r="ANH247" s="21"/>
      <c r="ANI247" s="21"/>
      <c r="ANJ247" s="21"/>
      <c r="ANK247" s="21"/>
      <c r="ANL247" s="21"/>
      <c r="ANM247" s="21"/>
      <c r="ANN247" s="21"/>
      <c r="ANO247" s="21"/>
      <c r="ANP247" s="21"/>
      <c r="ANQ247" s="21"/>
      <c r="ANR247" s="21"/>
      <c r="ANS247" s="21"/>
      <c r="ANT247" s="21"/>
      <c r="ANU247" s="21"/>
      <c r="ANV247" s="21"/>
      <c r="ANW247" s="21"/>
      <c r="ANX247" s="21"/>
      <c r="ANY247" s="21"/>
      <c r="ANZ247" s="21"/>
      <c r="AOA247" s="21"/>
      <c r="AOB247" s="21"/>
      <c r="AOC247" s="21"/>
      <c r="AOD247" s="21"/>
      <c r="AOE247" s="21"/>
      <c r="AOF247" s="21"/>
      <c r="AOG247" s="21"/>
      <c r="AOH247" s="21"/>
      <c r="AOI247" s="21"/>
      <c r="AOJ247" s="21"/>
      <c r="AOK247" s="21"/>
      <c r="AOL247" s="21"/>
      <c r="AOM247" s="21"/>
      <c r="AON247" s="21"/>
      <c r="AOO247" s="21"/>
      <c r="AOP247" s="21"/>
      <c r="AOQ247" s="21"/>
      <c r="AOR247" s="21"/>
      <c r="AOS247" s="21"/>
      <c r="AOT247" s="21"/>
      <c r="AOU247" s="21"/>
      <c r="AOV247" s="21"/>
      <c r="AOW247" s="21"/>
      <c r="AOX247" s="21"/>
      <c r="AOY247" s="21"/>
      <c r="AOZ247" s="21"/>
      <c r="APA247" s="21"/>
      <c r="APB247" s="21"/>
      <c r="APC247" s="21"/>
      <c r="APD247" s="21"/>
      <c r="APE247" s="21"/>
      <c r="APF247" s="21"/>
      <c r="APG247" s="21"/>
      <c r="APH247" s="21"/>
      <c r="API247" s="21"/>
      <c r="APJ247" s="21"/>
      <c r="APK247" s="21"/>
      <c r="APL247" s="21"/>
      <c r="APM247" s="21"/>
      <c r="APN247" s="21"/>
      <c r="APO247" s="21"/>
      <c r="APP247" s="21"/>
      <c r="APQ247" s="21"/>
      <c r="APR247" s="21"/>
      <c r="APS247" s="21"/>
      <c r="APT247" s="21"/>
      <c r="APU247" s="21"/>
      <c r="APV247" s="21"/>
      <c r="APW247" s="21"/>
      <c r="APX247" s="21"/>
      <c r="APY247" s="21"/>
      <c r="APZ247" s="21"/>
      <c r="AQA247" s="21"/>
      <c r="AQB247" s="21"/>
      <c r="AQC247" s="21"/>
      <c r="AQD247" s="21"/>
      <c r="AQE247" s="21"/>
      <c r="AQF247" s="21"/>
      <c r="AQG247" s="21"/>
      <c r="AQH247" s="21"/>
      <c r="AQI247" s="21"/>
      <c r="AQJ247" s="21"/>
      <c r="AQK247" s="21"/>
      <c r="AQL247" s="21"/>
      <c r="AQM247" s="21"/>
      <c r="AQN247" s="21"/>
      <c r="AQO247" s="21"/>
      <c r="AQP247" s="21"/>
      <c r="AQQ247" s="21"/>
      <c r="AQR247" s="21"/>
      <c r="AQS247" s="21"/>
      <c r="AQT247" s="21"/>
      <c r="AQU247" s="21"/>
      <c r="AQV247" s="21"/>
      <c r="AQW247" s="21"/>
      <c r="AQX247" s="21"/>
      <c r="AQY247" s="21"/>
      <c r="AQZ247" s="21"/>
      <c r="ARA247" s="21"/>
      <c r="ARB247" s="21"/>
      <c r="ARC247" s="21"/>
      <c r="ARD247" s="21"/>
      <c r="ARE247" s="21"/>
      <c r="ARF247" s="21"/>
      <c r="ARG247" s="21"/>
      <c r="ARH247" s="21"/>
      <c r="ARI247" s="21"/>
      <c r="ARJ247" s="21"/>
      <c r="ARK247" s="21"/>
      <c r="ARL247" s="21"/>
      <c r="ARM247" s="21"/>
      <c r="ARN247" s="21"/>
      <c r="ARO247" s="21"/>
      <c r="ARP247" s="21"/>
      <c r="ARQ247" s="21"/>
      <c r="ARR247" s="21"/>
      <c r="ARS247" s="21"/>
      <c r="ART247" s="21"/>
      <c r="ARU247" s="21"/>
      <c r="ARV247" s="21"/>
      <c r="ARW247" s="21"/>
      <c r="ARX247" s="21"/>
      <c r="ARY247" s="21"/>
      <c r="ARZ247" s="21"/>
      <c r="ASA247" s="21"/>
      <c r="ASB247" s="21"/>
      <c r="ASC247" s="21"/>
      <c r="ASD247" s="21"/>
      <c r="ASE247" s="21"/>
      <c r="ASF247" s="21"/>
      <c r="ASG247" s="21"/>
      <c r="ASH247" s="21"/>
      <c r="ASI247" s="21"/>
      <c r="ASJ247" s="21"/>
      <c r="ASK247" s="21"/>
      <c r="ASL247" s="21"/>
      <c r="ASM247" s="21"/>
      <c r="ASN247" s="21"/>
      <c r="ASO247" s="21"/>
      <c r="ASP247" s="21"/>
      <c r="ASQ247" s="21"/>
      <c r="ASR247" s="21"/>
      <c r="ASS247" s="21"/>
      <c r="AST247" s="21"/>
      <c r="ASU247" s="21"/>
      <c r="ASV247" s="21"/>
      <c r="ASW247" s="21"/>
      <c r="ASX247" s="21"/>
      <c r="ASY247" s="21"/>
      <c r="ASZ247" s="21"/>
      <c r="ATA247" s="21"/>
      <c r="ATB247" s="21"/>
      <c r="ATC247" s="21"/>
      <c r="ATD247" s="21"/>
      <c r="ATE247" s="21"/>
      <c r="ATF247" s="21"/>
      <c r="ATG247" s="21"/>
      <c r="ATH247" s="21"/>
      <c r="ATI247" s="21"/>
      <c r="ATJ247" s="21"/>
      <c r="ATK247" s="21"/>
      <c r="ATL247" s="21"/>
      <c r="ATM247" s="21"/>
      <c r="ATN247" s="21"/>
      <c r="ATO247" s="21"/>
      <c r="ATP247" s="21"/>
      <c r="ATQ247" s="21"/>
      <c r="ATR247" s="21"/>
      <c r="ATS247" s="21"/>
      <c r="ATT247" s="21"/>
      <c r="ATU247" s="21"/>
      <c r="ATV247" s="21"/>
      <c r="ATW247" s="21"/>
      <c r="ATX247" s="21"/>
      <c r="ATY247" s="21"/>
      <c r="ATZ247" s="21"/>
      <c r="AUA247" s="21"/>
      <c r="AUB247" s="21"/>
      <c r="AUC247" s="21"/>
      <c r="AUD247" s="21"/>
      <c r="AUE247" s="21"/>
      <c r="AUF247" s="21"/>
      <c r="AUG247" s="21"/>
      <c r="AUH247" s="21"/>
      <c r="AUI247" s="21"/>
      <c r="AUJ247" s="21"/>
      <c r="AUK247" s="21"/>
      <c r="AUL247" s="21"/>
      <c r="AUM247" s="21"/>
      <c r="AUN247" s="21"/>
      <c r="AUO247" s="21"/>
      <c r="AUP247" s="21"/>
      <c r="AUQ247" s="21"/>
      <c r="AUR247" s="21"/>
      <c r="AUS247" s="21"/>
      <c r="AUT247" s="21"/>
      <c r="AUU247" s="21"/>
      <c r="AUV247" s="21"/>
      <c r="AUW247" s="21"/>
      <c r="AUX247" s="21"/>
      <c r="AUY247" s="21"/>
      <c r="AUZ247" s="21"/>
      <c r="AVA247" s="21"/>
      <c r="AVB247" s="21"/>
      <c r="AVC247" s="21"/>
      <c r="AVD247" s="21"/>
      <c r="AVE247" s="21"/>
      <c r="AVF247" s="21"/>
      <c r="AVG247" s="21"/>
      <c r="AVH247" s="21"/>
      <c r="AVI247" s="21"/>
      <c r="AVJ247" s="21"/>
      <c r="AVK247" s="21"/>
      <c r="AVL247" s="21"/>
      <c r="AVM247" s="21"/>
      <c r="AVN247" s="21"/>
      <c r="AVO247" s="21"/>
      <c r="AVP247" s="21"/>
      <c r="AVQ247" s="21"/>
      <c r="AVR247" s="21"/>
      <c r="AVS247" s="21"/>
      <c r="AVT247" s="21"/>
      <c r="AVU247" s="21"/>
      <c r="AVV247" s="21"/>
      <c r="AVW247" s="21"/>
      <c r="AVX247" s="21"/>
      <c r="AVY247" s="21"/>
      <c r="AVZ247" s="21"/>
      <c r="AWA247" s="21"/>
      <c r="AWB247" s="21"/>
      <c r="AWC247" s="21"/>
      <c r="AWD247" s="21"/>
      <c r="AWE247" s="21"/>
      <c r="AWF247" s="21"/>
      <c r="AWG247" s="21"/>
      <c r="AWH247" s="21"/>
      <c r="AWI247" s="21"/>
      <c r="AWJ247" s="21"/>
      <c r="AWK247" s="21"/>
      <c r="AWL247" s="21"/>
      <c r="AWM247" s="21"/>
      <c r="AWN247" s="21"/>
      <c r="AWO247" s="21"/>
      <c r="AWP247" s="21"/>
      <c r="AWQ247" s="21"/>
      <c r="AWR247" s="21"/>
      <c r="AWS247" s="21"/>
      <c r="AWT247" s="21"/>
      <c r="AWU247" s="21"/>
      <c r="AWV247" s="21"/>
      <c r="AWW247" s="21"/>
      <c r="AWX247" s="21"/>
      <c r="AWY247" s="21"/>
      <c r="AWZ247" s="21"/>
      <c r="AXA247" s="21"/>
      <c r="AXB247" s="21"/>
      <c r="AXC247" s="21"/>
      <c r="AXD247" s="21"/>
      <c r="AXE247" s="21"/>
      <c r="AXF247" s="21"/>
      <c r="AXG247" s="21"/>
      <c r="AXH247" s="21"/>
      <c r="AXI247" s="21"/>
      <c r="AXJ247" s="21"/>
      <c r="AXK247" s="21"/>
      <c r="AXL247" s="21"/>
      <c r="AXM247" s="21"/>
      <c r="AXN247" s="21"/>
      <c r="AXO247" s="21"/>
      <c r="AXP247" s="21"/>
      <c r="AXQ247" s="21"/>
      <c r="AXR247" s="21"/>
      <c r="AXS247" s="21"/>
      <c r="AXT247" s="21"/>
      <c r="AXU247" s="21"/>
      <c r="AXV247" s="21"/>
      <c r="AXW247" s="21"/>
      <c r="AXX247" s="21"/>
      <c r="AXY247" s="21"/>
      <c r="AXZ247" s="21"/>
      <c r="AYA247" s="21"/>
      <c r="AYB247" s="21"/>
      <c r="AYC247" s="21"/>
      <c r="AYD247" s="21"/>
      <c r="AYE247" s="21"/>
      <c r="AYF247" s="21"/>
      <c r="AYG247" s="21"/>
      <c r="AYH247" s="21"/>
      <c r="AYI247" s="21"/>
      <c r="AYJ247" s="21"/>
      <c r="AYK247" s="21"/>
      <c r="AYL247" s="21"/>
      <c r="AYM247" s="21"/>
      <c r="AYN247" s="21"/>
      <c r="AYO247" s="21"/>
      <c r="AYP247" s="21"/>
      <c r="AYQ247" s="21"/>
      <c r="AYR247" s="21"/>
      <c r="AYS247" s="21"/>
      <c r="AYT247" s="21"/>
      <c r="AYU247" s="21"/>
      <c r="AYV247" s="21"/>
      <c r="AYW247" s="21"/>
      <c r="AYX247" s="21"/>
      <c r="AYY247" s="21"/>
      <c r="AYZ247" s="21"/>
      <c r="AZA247" s="21"/>
      <c r="AZB247" s="21"/>
      <c r="AZC247" s="21"/>
      <c r="AZD247" s="21"/>
      <c r="AZE247" s="21"/>
      <c r="AZF247" s="21"/>
      <c r="AZG247" s="21"/>
      <c r="AZH247" s="21"/>
      <c r="AZI247" s="21"/>
      <c r="AZJ247" s="21"/>
      <c r="AZK247" s="21"/>
      <c r="AZL247" s="21"/>
      <c r="AZM247" s="21"/>
      <c r="AZN247" s="21"/>
      <c r="AZO247" s="21"/>
      <c r="AZP247" s="21"/>
      <c r="AZQ247" s="21"/>
      <c r="AZR247" s="21"/>
      <c r="AZS247" s="21"/>
      <c r="AZT247" s="21"/>
      <c r="AZU247" s="21"/>
      <c r="AZV247" s="21"/>
      <c r="AZW247" s="21"/>
      <c r="AZX247" s="21"/>
      <c r="AZY247" s="21"/>
      <c r="AZZ247" s="21"/>
      <c r="BAA247" s="21"/>
      <c r="BAB247" s="21"/>
      <c r="BAC247" s="21"/>
      <c r="BAD247" s="21"/>
      <c r="BAE247" s="21"/>
      <c r="BAF247" s="21"/>
      <c r="BAG247" s="21"/>
      <c r="BAH247" s="21"/>
      <c r="BAI247" s="21"/>
      <c r="BAJ247" s="21"/>
      <c r="BAK247" s="21"/>
      <c r="BAL247" s="21"/>
      <c r="BAM247" s="21"/>
      <c r="BAN247" s="21"/>
      <c r="BAO247" s="21"/>
      <c r="BAP247" s="21"/>
      <c r="BAQ247" s="21"/>
      <c r="BAR247" s="21"/>
      <c r="BAS247" s="21"/>
      <c r="BAT247" s="21"/>
      <c r="BAU247" s="21"/>
      <c r="BAV247" s="21"/>
      <c r="BAW247" s="21"/>
      <c r="BAX247" s="21"/>
      <c r="BAY247" s="21"/>
      <c r="BAZ247" s="21"/>
      <c r="BBA247" s="21"/>
      <c r="BBB247" s="21"/>
      <c r="BBC247" s="21"/>
      <c r="BBD247" s="21"/>
      <c r="BBE247" s="21"/>
      <c r="BBF247" s="21"/>
      <c r="BBG247" s="21"/>
      <c r="BBH247" s="21"/>
      <c r="BBI247" s="21"/>
      <c r="BBJ247" s="21"/>
      <c r="BBK247" s="21"/>
      <c r="BBL247" s="21"/>
      <c r="BBM247" s="21"/>
      <c r="BBN247" s="21"/>
      <c r="BBO247" s="21"/>
      <c r="BBP247" s="21"/>
      <c r="BBQ247" s="21"/>
      <c r="BBR247" s="21"/>
      <c r="BBS247" s="21"/>
      <c r="BBT247" s="21"/>
      <c r="BBU247" s="21"/>
      <c r="BBV247" s="21"/>
      <c r="BBW247" s="21"/>
      <c r="BBX247" s="21"/>
      <c r="BBY247" s="21"/>
      <c r="BBZ247" s="21"/>
      <c r="BCA247" s="21"/>
      <c r="BCB247" s="21"/>
      <c r="BCC247" s="21"/>
      <c r="BCD247" s="21"/>
      <c r="BCE247" s="21"/>
      <c r="BCF247" s="21"/>
      <c r="BCG247" s="21"/>
      <c r="BCH247" s="21"/>
      <c r="BCI247" s="21"/>
      <c r="BCJ247" s="21"/>
      <c r="BCK247" s="21"/>
      <c r="BCL247" s="21"/>
      <c r="BCM247" s="21"/>
      <c r="BCN247" s="21"/>
      <c r="BCO247" s="21"/>
      <c r="BCP247" s="21"/>
      <c r="BCQ247" s="21"/>
      <c r="BCR247" s="21"/>
      <c r="BCS247" s="21"/>
      <c r="BCT247" s="21"/>
      <c r="BCU247" s="21"/>
      <c r="BCV247" s="21"/>
      <c r="BCW247" s="21"/>
      <c r="BCX247" s="21"/>
      <c r="BCY247" s="21"/>
      <c r="BCZ247" s="21"/>
      <c r="BDA247" s="21"/>
      <c r="BDB247" s="21"/>
      <c r="BDC247" s="21"/>
      <c r="BDD247" s="21"/>
      <c r="BDE247" s="21"/>
      <c r="BDF247" s="21"/>
      <c r="BDG247" s="21"/>
      <c r="BDH247" s="21"/>
      <c r="BDI247" s="21"/>
      <c r="BDJ247" s="21"/>
      <c r="BDK247" s="21"/>
      <c r="BDL247" s="21"/>
      <c r="BDM247" s="21"/>
      <c r="BDN247" s="21"/>
      <c r="BDO247" s="21"/>
      <c r="BDP247" s="21"/>
      <c r="BDQ247" s="21"/>
      <c r="BDR247" s="21"/>
      <c r="BDS247" s="21"/>
      <c r="BDT247" s="21"/>
      <c r="BDU247" s="21"/>
      <c r="BDV247" s="21"/>
      <c r="BDW247" s="21"/>
      <c r="BDX247" s="21"/>
      <c r="BDY247" s="21"/>
      <c r="BDZ247" s="21"/>
      <c r="BEA247" s="21"/>
      <c r="BEB247" s="21"/>
      <c r="BEC247" s="21"/>
      <c r="BED247" s="21"/>
      <c r="BEE247" s="21"/>
      <c r="BEF247" s="21"/>
      <c r="BEG247" s="21"/>
      <c r="BEH247" s="21"/>
      <c r="BEI247" s="21"/>
      <c r="BEJ247" s="21"/>
      <c r="BEK247" s="21"/>
      <c r="BEL247" s="21"/>
      <c r="BEM247" s="21"/>
      <c r="BEN247" s="21"/>
      <c r="BEO247" s="21"/>
      <c r="BEP247" s="21"/>
      <c r="BEQ247" s="21"/>
      <c r="BER247" s="21"/>
      <c r="BES247" s="21"/>
      <c r="BET247" s="21"/>
      <c r="BEU247" s="21"/>
      <c r="BEV247" s="21"/>
      <c r="BEW247" s="21"/>
      <c r="BEX247" s="21"/>
      <c r="BEY247" s="21"/>
      <c r="BEZ247" s="21"/>
      <c r="BFA247" s="21"/>
      <c r="BFB247" s="21"/>
      <c r="BFC247" s="21"/>
      <c r="BFD247" s="21"/>
      <c r="BFE247" s="21"/>
      <c r="BFF247" s="21"/>
      <c r="BFG247" s="21"/>
      <c r="BFH247" s="21"/>
      <c r="BFI247" s="21"/>
      <c r="BFJ247" s="21"/>
      <c r="BFK247" s="21"/>
      <c r="BFL247" s="21"/>
      <c r="BFM247" s="21"/>
      <c r="BFN247" s="21"/>
      <c r="BFO247" s="21"/>
      <c r="BFP247" s="21"/>
      <c r="BFQ247" s="21"/>
      <c r="BFR247" s="21"/>
      <c r="BFS247" s="21"/>
      <c r="BFT247" s="21"/>
      <c r="BFU247" s="21"/>
      <c r="BFV247" s="21"/>
      <c r="BFW247" s="21"/>
      <c r="BFX247" s="21"/>
      <c r="BFY247" s="21"/>
      <c r="BFZ247" s="21"/>
      <c r="BGA247" s="21"/>
      <c r="BGB247" s="21"/>
      <c r="BGC247" s="21"/>
      <c r="BGD247" s="21"/>
      <c r="BGE247" s="21"/>
      <c r="BGF247" s="21"/>
      <c r="BGG247" s="21"/>
      <c r="BGH247" s="21"/>
      <c r="BGI247" s="21"/>
      <c r="BGJ247" s="21"/>
      <c r="BGK247" s="21"/>
      <c r="BGL247" s="21"/>
      <c r="BGM247" s="21"/>
      <c r="BGN247" s="21"/>
      <c r="BGO247" s="21"/>
      <c r="BGP247" s="21"/>
      <c r="BGQ247" s="21"/>
      <c r="BGR247" s="21"/>
      <c r="BGS247" s="21"/>
      <c r="BGT247" s="21"/>
      <c r="BGU247" s="21"/>
      <c r="BGV247" s="21"/>
      <c r="BGW247" s="21"/>
      <c r="BGX247" s="21"/>
      <c r="BGY247" s="21"/>
      <c r="BGZ247" s="21"/>
      <c r="BHA247" s="21"/>
      <c r="BHB247" s="21"/>
      <c r="BHC247" s="21"/>
      <c r="BHD247" s="21"/>
      <c r="BHE247" s="21"/>
      <c r="BHF247" s="21"/>
      <c r="BHG247" s="21"/>
      <c r="BHH247" s="21"/>
      <c r="BHI247" s="21"/>
      <c r="BHJ247" s="21"/>
      <c r="BHK247" s="21"/>
      <c r="BHL247" s="21"/>
      <c r="BHM247" s="21"/>
      <c r="BHN247" s="21"/>
      <c r="BHO247" s="21"/>
      <c r="BHP247" s="21"/>
      <c r="BHQ247" s="21"/>
      <c r="BHR247" s="21"/>
      <c r="BHS247" s="21"/>
      <c r="BHT247" s="21"/>
      <c r="BHU247" s="21"/>
      <c r="BHV247" s="21"/>
      <c r="BHW247" s="21"/>
      <c r="BHX247" s="21"/>
      <c r="BHY247" s="21"/>
      <c r="BHZ247" s="21"/>
      <c r="BIA247" s="21"/>
      <c r="BIB247" s="21"/>
      <c r="BIC247" s="21"/>
      <c r="BID247" s="21"/>
      <c r="BIE247" s="21"/>
      <c r="BIF247" s="21"/>
      <c r="BIG247" s="21"/>
      <c r="BIH247" s="21"/>
      <c r="BII247" s="21"/>
      <c r="BIJ247" s="21"/>
      <c r="BIK247" s="21"/>
      <c r="BIL247" s="21"/>
      <c r="BIM247" s="21"/>
      <c r="BIN247" s="21"/>
      <c r="BIO247" s="21"/>
      <c r="BIP247" s="21"/>
      <c r="BIQ247" s="21"/>
      <c r="BIR247" s="21"/>
      <c r="BIS247" s="21"/>
      <c r="BIT247" s="21"/>
      <c r="BIU247" s="21"/>
      <c r="BIV247" s="21"/>
      <c r="BIW247" s="21"/>
      <c r="BIX247" s="21"/>
      <c r="BIY247" s="21"/>
      <c r="BIZ247" s="21"/>
      <c r="BJA247" s="21"/>
      <c r="BJB247" s="21"/>
      <c r="BJC247" s="21"/>
      <c r="BJD247" s="21"/>
      <c r="BJE247" s="21"/>
      <c r="BJF247" s="21"/>
      <c r="BJG247" s="21"/>
      <c r="BJH247" s="21"/>
      <c r="BJI247" s="21"/>
      <c r="BJJ247" s="21"/>
      <c r="BJK247" s="21"/>
      <c r="BJL247" s="21"/>
      <c r="BJM247" s="21"/>
      <c r="BJN247" s="21"/>
      <c r="BJO247" s="21"/>
      <c r="BJP247" s="21"/>
      <c r="BJQ247" s="21"/>
      <c r="BJR247" s="21"/>
      <c r="BJS247" s="21"/>
      <c r="BJT247" s="21"/>
      <c r="BJU247" s="21"/>
      <c r="BJV247" s="21"/>
      <c r="BJW247" s="21"/>
      <c r="BJX247" s="21"/>
      <c r="BJY247" s="21"/>
      <c r="BJZ247" s="21"/>
      <c r="BKA247" s="21"/>
      <c r="BKB247" s="21"/>
      <c r="BKC247" s="21"/>
      <c r="BKD247" s="21"/>
      <c r="BKE247" s="21"/>
      <c r="BKF247" s="21"/>
      <c r="BKG247" s="21"/>
      <c r="BKH247" s="21"/>
      <c r="BKI247" s="21"/>
      <c r="BKJ247" s="21"/>
      <c r="BKK247" s="21"/>
      <c r="BKL247" s="21"/>
      <c r="BKM247" s="21"/>
      <c r="BKN247" s="21"/>
      <c r="BKO247" s="21"/>
      <c r="BKP247" s="21"/>
      <c r="BKQ247" s="21"/>
      <c r="BKR247" s="21"/>
      <c r="BKS247" s="21"/>
      <c r="BKT247" s="21"/>
      <c r="BKU247" s="21"/>
      <c r="BKV247" s="21"/>
      <c r="BKW247" s="21"/>
      <c r="BKX247" s="21"/>
      <c r="BKY247" s="21"/>
      <c r="BKZ247" s="21"/>
      <c r="BLA247" s="21"/>
      <c r="BLB247" s="21"/>
      <c r="BLC247" s="21"/>
      <c r="BLD247" s="21"/>
      <c r="BLE247" s="21"/>
      <c r="BLF247" s="21"/>
      <c r="BLG247" s="21"/>
      <c r="BLH247" s="21"/>
      <c r="BLI247" s="21"/>
      <c r="BLJ247" s="21"/>
      <c r="BLK247" s="21"/>
      <c r="BLL247" s="21"/>
      <c r="BLM247" s="21"/>
      <c r="BLN247" s="21"/>
      <c r="BLO247" s="21"/>
      <c r="BLP247" s="21"/>
      <c r="BLQ247" s="21"/>
      <c r="BLR247" s="21"/>
      <c r="BLS247" s="21"/>
      <c r="BLT247" s="21"/>
      <c r="BLU247" s="21"/>
      <c r="BLV247" s="21"/>
      <c r="BLW247" s="21"/>
      <c r="BLX247" s="21"/>
      <c r="BLY247" s="21"/>
      <c r="BLZ247" s="21"/>
      <c r="BMA247" s="21"/>
      <c r="BMB247" s="21"/>
      <c r="BMC247" s="21"/>
      <c r="BMD247" s="21"/>
      <c r="BME247" s="21"/>
      <c r="BMF247" s="21"/>
      <c r="BMG247" s="21"/>
      <c r="BMH247" s="21"/>
      <c r="BMI247" s="21"/>
      <c r="BMJ247" s="21"/>
      <c r="BMK247" s="21"/>
      <c r="BML247" s="21"/>
      <c r="BMM247" s="21"/>
      <c r="BMN247" s="21"/>
      <c r="BMO247" s="21"/>
      <c r="BMP247" s="21"/>
      <c r="BMQ247" s="21"/>
      <c r="BMR247" s="21"/>
      <c r="BMS247" s="21"/>
      <c r="BMT247" s="21"/>
      <c r="BMU247" s="21"/>
      <c r="BMV247" s="21"/>
      <c r="BMW247" s="21"/>
      <c r="BMX247" s="21"/>
      <c r="BMY247" s="21"/>
      <c r="BMZ247" s="21"/>
      <c r="BNA247" s="21"/>
      <c r="BNB247" s="21"/>
      <c r="BNC247" s="21"/>
      <c r="BND247" s="21"/>
      <c r="BNE247" s="21"/>
      <c r="BNF247" s="21"/>
      <c r="BNG247" s="21"/>
      <c r="BNH247" s="21"/>
      <c r="BNI247" s="21"/>
      <c r="BNJ247" s="21"/>
      <c r="BNK247" s="21"/>
      <c r="BNL247" s="21"/>
      <c r="BNM247" s="21"/>
      <c r="BNN247" s="21"/>
      <c r="BNO247" s="21"/>
      <c r="BNP247" s="21"/>
      <c r="BNQ247" s="21"/>
      <c r="BNR247" s="21"/>
      <c r="BNS247" s="21"/>
      <c r="BNT247" s="21"/>
      <c r="BNU247" s="21"/>
      <c r="BNV247" s="21"/>
      <c r="BNW247" s="21"/>
      <c r="BNX247" s="21"/>
      <c r="BNY247" s="21"/>
      <c r="BNZ247" s="21"/>
      <c r="BOA247" s="21"/>
      <c r="BOB247" s="21"/>
      <c r="BOC247" s="21"/>
      <c r="BOD247" s="21"/>
      <c r="BOE247" s="21"/>
      <c r="BOF247" s="21"/>
      <c r="BOG247" s="21"/>
      <c r="BOH247" s="21"/>
      <c r="BOI247" s="21"/>
      <c r="BOJ247" s="21"/>
      <c r="BOK247" s="21"/>
      <c r="BOL247" s="21"/>
      <c r="BOM247" s="21"/>
      <c r="BON247" s="21"/>
      <c r="BOO247" s="21"/>
      <c r="BOP247" s="21"/>
      <c r="BOQ247" s="21"/>
      <c r="BOR247" s="21"/>
      <c r="BOS247" s="21"/>
      <c r="BOT247" s="21"/>
      <c r="BOU247" s="21"/>
      <c r="BOV247" s="21"/>
      <c r="BOW247" s="21"/>
      <c r="BOX247" s="21"/>
      <c r="BOY247" s="21"/>
      <c r="BOZ247" s="21"/>
      <c r="BPA247" s="21"/>
      <c r="BPB247" s="21"/>
      <c r="BPC247" s="21"/>
      <c r="BPD247" s="21"/>
      <c r="BPE247" s="21"/>
      <c r="BPF247" s="21"/>
      <c r="BPG247" s="21"/>
      <c r="BPH247" s="21"/>
      <c r="BPI247" s="21"/>
      <c r="BPJ247" s="21"/>
      <c r="BPK247" s="21"/>
      <c r="BPL247" s="21"/>
      <c r="BPM247" s="21"/>
      <c r="BPN247" s="21"/>
      <c r="BPO247" s="21"/>
      <c r="BPP247" s="21"/>
      <c r="BPQ247" s="21"/>
      <c r="BPR247" s="21"/>
      <c r="BPS247" s="21"/>
      <c r="BPT247" s="21"/>
      <c r="BPU247" s="21"/>
      <c r="BPV247" s="21"/>
      <c r="BPW247" s="21"/>
      <c r="BPX247" s="21"/>
      <c r="BPY247" s="21"/>
      <c r="BPZ247" s="21"/>
      <c r="BQA247" s="21"/>
      <c r="BQB247" s="21"/>
      <c r="BQC247" s="21"/>
      <c r="BQD247" s="21"/>
      <c r="BQE247" s="21"/>
      <c r="BQF247" s="21"/>
      <c r="BQG247" s="21"/>
      <c r="BQH247" s="21"/>
      <c r="BQI247" s="21"/>
      <c r="BQJ247" s="21"/>
      <c r="BQK247" s="21"/>
      <c r="BQL247" s="21"/>
      <c r="BQM247" s="21"/>
      <c r="BQN247" s="21"/>
      <c r="BQO247" s="21"/>
      <c r="BQP247" s="21"/>
      <c r="BQQ247" s="21"/>
      <c r="BQR247" s="21"/>
      <c r="BQS247" s="21"/>
      <c r="BQT247" s="21"/>
      <c r="BQU247" s="21"/>
      <c r="BQV247" s="21"/>
      <c r="BQW247" s="21"/>
      <c r="BQX247" s="21"/>
      <c r="BQY247" s="21"/>
      <c r="BQZ247" s="21"/>
      <c r="BRA247" s="21"/>
      <c r="BRB247" s="21"/>
      <c r="BRC247" s="21"/>
      <c r="BRD247" s="21"/>
      <c r="BRE247" s="21"/>
      <c r="BRF247" s="21"/>
      <c r="BRG247" s="21"/>
      <c r="BRH247" s="21"/>
      <c r="BRI247" s="21"/>
      <c r="BRJ247" s="21"/>
      <c r="BRK247" s="21"/>
      <c r="BRL247" s="21"/>
      <c r="BRM247" s="21"/>
      <c r="BRN247" s="21"/>
      <c r="BRO247" s="21"/>
      <c r="BRP247" s="21"/>
      <c r="BRQ247" s="21"/>
      <c r="BRR247" s="21"/>
      <c r="BRS247" s="21"/>
      <c r="BRT247" s="21"/>
      <c r="BRU247" s="21"/>
      <c r="BRV247" s="21"/>
      <c r="BRW247" s="21"/>
      <c r="BRX247" s="21"/>
      <c r="BRY247" s="21"/>
      <c r="BRZ247" s="21"/>
      <c r="BSA247" s="21"/>
      <c r="BSB247" s="21"/>
      <c r="BSC247" s="21"/>
      <c r="BSD247" s="21"/>
      <c r="BSE247" s="21"/>
      <c r="BSF247" s="21"/>
      <c r="BSG247" s="21"/>
      <c r="BSH247" s="21"/>
      <c r="BSI247" s="21"/>
      <c r="BSJ247" s="21"/>
      <c r="BSK247" s="21"/>
      <c r="BSL247" s="21"/>
      <c r="BSM247" s="21"/>
      <c r="BSN247" s="21"/>
      <c r="BSO247" s="21"/>
      <c r="BSP247" s="21"/>
      <c r="BSQ247" s="21"/>
      <c r="BSR247" s="21"/>
      <c r="BSS247" s="21"/>
      <c r="BST247" s="21"/>
      <c r="BSU247" s="21"/>
      <c r="BSV247" s="21"/>
      <c r="BSW247" s="21"/>
      <c r="BSX247" s="21"/>
      <c r="BSY247" s="21"/>
      <c r="BSZ247" s="21"/>
      <c r="BTA247" s="21"/>
      <c r="BTB247" s="21"/>
      <c r="BTC247" s="21"/>
      <c r="BTD247" s="21"/>
      <c r="BTE247" s="21"/>
      <c r="BTF247" s="21"/>
      <c r="BTG247" s="21"/>
      <c r="BTH247" s="21"/>
      <c r="BTI247" s="21"/>
      <c r="BTJ247" s="21"/>
      <c r="BTK247" s="21"/>
      <c r="BTL247" s="21"/>
      <c r="BTM247" s="21"/>
      <c r="BTN247" s="21"/>
      <c r="BTO247" s="21"/>
      <c r="BTP247" s="21"/>
      <c r="BTQ247" s="21"/>
      <c r="BTR247" s="21"/>
      <c r="BTS247" s="21"/>
      <c r="BTT247" s="21"/>
      <c r="BTU247" s="21"/>
      <c r="BTV247" s="21"/>
      <c r="BTW247" s="21"/>
      <c r="BTX247" s="21"/>
      <c r="BTY247" s="21"/>
      <c r="BTZ247" s="21"/>
      <c r="BUA247" s="21"/>
      <c r="BUB247" s="21"/>
      <c r="BUC247" s="21"/>
      <c r="BUD247" s="21"/>
      <c r="BUE247" s="21"/>
      <c r="BUF247" s="21"/>
      <c r="BUG247" s="21"/>
      <c r="BUH247" s="21"/>
      <c r="BUI247" s="21"/>
      <c r="BUJ247" s="21"/>
      <c r="BUK247" s="21"/>
      <c r="BUL247" s="21"/>
      <c r="BUM247" s="21"/>
      <c r="BUN247" s="21"/>
      <c r="BUO247" s="21"/>
      <c r="BUP247" s="21"/>
      <c r="BUQ247" s="21"/>
      <c r="BUR247" s="21"/>
      <c r="BUS247" s="21"/>
      <c r="BUT247" s="21"/>
      <c r="BUU247" s="21"/>
      <c r="BUV247" s="21"/>
      <c r="BUW247" s="21"/>
      <c r="BUX247" s="21"/>
      <c r="BUY247" s="21"/>
      <c r="BUZ247" s="21"/>
      <c r="BVA247" s="21"/>
      <c r="BVB247" s="21"/>
      <c r="BVC247" s="21"/>
      <c r="BVD247" s="21"/>
      <c r="BVE247" s="21"/>
      <c r="BVF247" s="21"/>
      <c r="BVG247" s="21"/>
      <c r="BVH247" s="21"/>
      <c r="BVI247" s="21"/>
      <c r="BVJ247" s="21"/>
      <c r="BVK247" s="21"/>
      <c r="BVL247" s="21"/>
      <c r="BVM247" s="21"/>
      <c r="BVN247" s="21"/>
      <c r="BVO247" s="21"/>
      <c r="BVP247" s="21"/>
      <c r="BVQ247" s="21"/>
      <c r="BVR247" s="21"/>
      <c r="BVS247" s="21"/>
      <c r="BVT247" s="21"/>
      <c r="BVU247" s="21"/>
      <c r="BVV247" s="21"/>
      <c r="BVW247" s="21"/>
      <c r="BVX247" s="21"/>
      <c r="BVY247" s="21"/>
      <c r="BVZ247" s="21"/>
      <c r="BWA247" s="21"/>
      <c r="BWB247" s="21"/>
      <c r="BWC247" s="21"/>
      <c r="BWD247" s="21"/>
      <c r="BWE247" s="21"/>
      <c r="BWF247" s="21"/>
      <c r="BWG247" s="21"/>
      <c r="BWH247" s="21"/>
      <c r="BWI247" s="21"/>
      <c r="BWJ247" s="21"/>
      <c r="BWK247" s="21"/>
      <c r="BWL247" s="21"/>
      <c r="BWM247" s="21"/>
      <c r="BWN247" s="21"/>
      <c r="BWO247" s="21"/>
      <c r="BWP247" s="21"/>
      <c r="BWQ247" s="21"/>
      <c r="BWR247" s="21"/>
      <c r="BWS247" s="21"/>
      <c r="BWT247" s="21"/>
      <c r="BWU247" s="21"/>
      <c r="BWV247" s="21"/>
      <c r="BWW247" s="21"/>
      <c r="BWX247" s="21"/>
      <c r="BWY247" s="21"/>
      <c r="BWZ247" s="21"/>
      <c r="BXA247" s="21"/>
      <c r="BXB247" s="21"/>
      <c r="BXC247" s="21"/>
      <c r="BXD247" s="21"/>
      <c r="BXE247" s="21"/>
      <c r="BXF247" s="21"/>
      <c r="BXG247" s="21"/>
      <c r="BXH247" s="21"/>
      <c r="BXI247" s="21"/>
      <c r="BXJ247" s="21"/>
      <c r="BXK247" s="21"/>
      <c r="BXL247" s="21"/>
      <c r="BXM247" s="21"/>
      <c r="BXN247" s="21"/>
      <c r="BXO247" s="21"/>
      <c r="BXP247" s="21"/>
      <c r="BXQ247" s="21"/>
      <c r="BXR247" s="21"/>
      <c r="BXS247" s="21"/>
      <c r="BXT247" s="21"/>
      <c r="BXU247" s="21"/>
      <c r="BXV247" s="21"/>
      <c r="BXW247" s="21"/>
      <c r="BXX247" s="21"/>
      <c r="BXY247" s="21"/>
      <c r="BXZ247" s="21"/>
      <c r="BYA247" s="21"/>
      <c r="BYB247" s="21"/>
      <c r="BYC247" s="21"/>
      <c r="BYD247" s="21"/>
      <c r="BYE247" s="21"/>
      <c r="BYF247" s="21"/>
      <c r="BYG247" s="21"/>
      <c r="BYH247" s="21"/>
      <c r="BYI247" s="21"/>
      <c r="BYJ247" s="21"/>
      <c r="BYK247" s="21"/>
      <c r="BYL247" s="21"/>
      <c r="BYM247" s="21"/>
      <c r="BYN247" s="21"/>
      <c r="BYO247" s="21"/>
      <c r="BYP247" s="21"/>
      <c r="BYQ247" s="21"/>
      <c r="BYR247" s="21"/>
      <c r="BYS247" s="21"/>
      <c r="BYT247" s="21"/>
      <c r="BYU247" s="21"/>
      <c r="BYV247" s="21"/>
      <c r="BYW247" s="21"/>
      <c r="BYX247" s="21"/>
      <c r="BYY247" s="21"/>
      <c r="BYZ247" s="21"/>
      <c r="BZA247" s="21"/>
      <c r="BZB247" s="21"/>
      <c r="BZC247" s="21"/>
      <c r="BZD247" s="21"/>
      <c r="BZE247" s="21"/>
      <c r="BZF247" s="21"/>
      <c r="BZG247" s="21"/>
      <c r="BZH247" s="21"/>
      <c r="BZI247" s="21"/>
      <c r="BZJ247" s="21"/>
      <c r="BZK247" s="21"/>
      <c r="BZL247" s="21"/>
      <c r="BZM247" s="21"/>
      <c r="BZN247" s="21"/>
      <c r="BZO247" s="21"/>
      <c r="BZP247" s="21"/>
      <c r="BZQ247" s="21"/>
      <c r="BZR247" s="21"/>
      <c r="BZS247" s="21"/>
      <c r="BZT247" s="21"/>
      <c r="BZU247" s="21"/>
      <c r="BZV247" s="21"/>
      <c r="BZW247" s="21"/>
      <c r="BZX247" s="21"/>
      <c r="BZY247" s="21"/>
      <c r="BZZ247" s="21"/>
      <c r="CAA247" s="21"/>
      <c r="CAB247" s="21"/>
      <c r="CAC247" s="21"/>
      <c r="CAD247" s="21"/>
      <c r="CAE247" s="21"/>
      <c r="CAF247" s="21"/>
      <c r="CAG247" s="21"/>
      <c r="CAH247" s="21"/>
      <c r="CAI247" s="21"/>
      <c r="CAJ247" s="21"/>
      <c r="CAK247" s="21"/>
      <c r="CAL247" s="21"/>
      <c r="CAM247" s="21"/>
      <c r="CAN247" s="21"/>
      <c r="CAO247" s="21"/>
      <c r="CAP247" s="21"/>
      <c r="CAQ247" s="21"/>
      <c r="CAR247" s="21"/>
      <c r="CAS247" s="21"/>
      <c r="CAT247" s="21"/>
      <c r="CAU247" s="21"/>
      <c r="CAV247" s="21"/>
      <c r="CAW247" s="21"/>
      <c r="CAX247" s="21"/>
      <c r="CAY247" s="21"/>
      <c r="CAZ247" s="21"/>
      <c r="CBA247" s="21"/>
      <c r="CBB247" s="21"/>
      <c r="CBC247" s="21"/>
      <c r="CBD247" s="21"/>
      <c r="CBE247" s="21"/>
      <c r="CBF247" s="21"/>
      <c r="CBG247" s="21"/>
      <c r="CBH247" s="21"/>
      <c r="CBI247" s="21"/>
      <c r="CBJ247" s="21"/>
      <c r="CBK247" s="21"/>
      <c r="CBL247" s="21"/>
      <c r="CBM247" s="21"/>
      <c r="CBN247" s="21"/>
      <c r="CBO247" s="21"/>
      <c r="CBP247" s="21"/>
      <c r="CBQ247" s="21"/>
      <c r="CBR247" s="21"/>
      <c r="CBS247" s="21"/>
      <c r="CBT247" s="21"/>
      <c r="CBU247" s="21"/>
      <c r="CBV247" s="21"/>
      <c r="CBW247" s="21"/>
      <c r="CBX247" s="21"/>
      <c r="CBY247" s="21"/>
      <c r="CBZ247" s="21"/>
      <c r="CCA247" s="21"/>
      <c r="CCB247" s="21"/>
      <c r="CCC247" s="21"/>
      <c r="CCD247" s="21"/>
      <c r="CCE247" s="21"/>
      <c r="CCF247" s="21"/>
      <c r="CCG247" s="21"/>
      <c r="CCH247" s="21"/>
      <c r="CCI247" s="21"/>
      <c r="CCJ247" s="21"/>
      <c r="CCK247" s="21"/>
      <c r="CCL247" s="21"/>
      <c r="CCM247" s="21"/>
      <c r="CCN247" s="21"/>
      <c r="CCO247" s="21"/>
      <c r="CCP247" s="21"/>
      <c r="CCQ247" s="21"/>
      <c r="CCR247" s="21"/>
      <c r="CCS247" s="21"/>
      <c r="CCT247" s="21"/>
      <c r="CCU247" s="21"/>
      <c r="CCV247" s="21"/>
      <c r="CCW247" s="21"/>
      <c r="CCX247" s="21"/>
      <c r="CCY247" s="21"/>
      <c r="CCZ247" s="21"/>
      <c r="CDA247" s="21"/>
      <c r="CDB247" s="21"/>
      <c r="CDC247" s="21"/>
      <c r="CDD247" s="21"/>
      <c r="CDE247" s="21"/>
      <c r="CDF247" s="21"/>
      <c r="CDG247" s="21"/>
      <c r="CDH247" s="21"/>
      <c r="CDI247" s="21"/>
      <c r="CDJ247" s="21"/>
      <c r="CDK247" s="21"/>
      <c r="CDL247" s="21"/>
      <c r="CDM247" s="21"/>
      <c r="CDN247" s="21"/>
      <c r="CDO247" s="21"/>
      <c r="CDP247" s="21"/>
      <c r="CDQ247" s="21"/>
      <c r="CDR247" s="21"/>
      <c r="CDS247" s="21"/>
      <c r="CDT247" s="21"/>
      <c r="CDU247" s="21"/>
      <c r="CDV247" s="21"/>
      <c r="CDW247" s="21"/>
      <c r="CDX247" s="21"/>
      <c r="CDY247" s="21"/>
      <c r="CDZ247" s="21"/>
      <c r="CEA247" s="21"/>
      <c r="CEB247" s="21"/>
      <c r="CEC247" s="21"/>
      <c r="CED247" s="21"/>
      <c r="CEE247" s="21"/>
      <c r="CEF247" s="21"/>
      <c r="CEG247" s="21"/>
      <c r="CEH247" s="21"/>
      <c r="CEI247" s="21"/>
      <c r="CEJ247" s="21"/>
      <c r="CEK247" s="21"/>
      <c r="CEL247" s="21"/>
      <c r="CEM247" s="21"/>
      <c r="CEN247" s="21"/>
      <c r="CEO247" s="21"/>
      <c r="CEP247" s="21"/>
      <c r="CEQ247" s="21"/>
      <c r="CER247" s="21"/>
      <c r="CES247" s="21"/>
      <c r="CET247" s="21"/>
      <c r="CEU247" s="21"/>
      <c r="CEV247" s="21"/>
      <c r="CEW247" s="21"/>
      <c r="CEX247" s="21"/>
      <c r="CEY247" s="21"/>
      <c r="CEZ247" s="21"/>
      <c r="CFA247" s="21"/>
      <c r="CFB247" s="21"/>
      <c r="CFC247" s="21"/>
      <c r="CFD247" s="21"/>
      <c r="CFE247" s="21"/>
      <c r="CFF247" s="21"/>
      <c r="CFG247" s="21"/>
      <c r="CFH247" s="21"/>
      <c r="CFI247" s="21"/>
      <c r="CFJ247" s="21"/>
      <c r="CFK247" s="21"/>
      <c r="CFL247" s="21"/>
      <c r="CFM247" s="21"/>
      <c r="CFN247" s="21"/>
      <c r="CFO247" s="21"/>
      <c r="CFP247" s="21"/>
      <c r="CFQ247" s="21"/>
      <c r="CFR247" s="21"/>
      <c r="CFS247" s="21"/>
      <c r="CFT247" s="21"/>
      <c r="CFU247" s="21"/>
      <c r="CFV247" s="21"/>
      <c r="CFW247" s="21"/>
      <c r="CFX247" s="21"/>
      <c r="CFY247" s="21"/>
      <c r="CFZ247" s="21"/>
      <c r="CGA247" s="21"/>
      <c r="CGB247" s="21"/>
      <c r="CGC247" s="21"/>
      <c r="CGD247" s="21"/>
      <c r="CGE247" s="21"/>
      <c r="CGF247" s="21"/>
      <c r="CGG247" s="21"/>
      <c r="CGH247" s="21"/>
      <c r="CGI247" s="21"/>
      <c r="CGJ247" s="21"/>
      <c r="CGK247" s="21"/>
      <c r="CGL247" s="21"/>
      <c r="CGM247" s="21"/>
      <c r="CGN247" s="21"/>
      <c r="CGO247" s="21"/>
      <c r="CGP247" s="21"/>
      <c r="CGQ247" s="21"/>
      <c r="CGR247" s="21"/>
      <c r="CGS247" s="21"/>
      <c r="CGT247" s="21"/>
      <c r="CGU247" s="21"/>
      <c r="CGV247" s="21"/>
      <c r="CGW247" s="21"/>
      <c r="CGX247" s="21"/>
      <c r="CGY247" s="21"/>
      <c r="CGZ247" s="21"/>
      <c r="CHA247" s="21"/>
      <c r="CHB247" s="21"/>
      <c r="CHC247" s="21"/>
      <c r="CHD247" s="21"/>
      <c r="CHE247" s="21"/>
      <c r="CHF247" s="21"/>
      <c r="CHG247" s="21"/>
      <c r="CHH247" s="21"/>
      <c r="CHI247" s="21"/>
      <c r="CHJ247" s="21"/>
      <c r="CHK247" s="21"/>
      <c r="CHL247" s="21"/>
      <c r="CHM247" s="21"/>
      <c r="CHN247" s="21"/>
      <c r="CHO247" s="21"/>
      <c r="CHP247" s="21"/>
      <c r="CHQ247" s="21"/>
      <c r="CHR247" s="21"/>
      <c r="CHS247" s="21"/>
      <c r="CHT247" s="21"/>
      <c r="CHU247" s="21"/>
      <c r="CHV247" s="21"/>
      <c r="CHW247" s="21"/>
      <c r="CHX247" s="21"/>
      <c r="CHY247" s="21"/>
      <c r="CHZ247" s="21"/>
      <c r="CIA247" s="21"/>
      <c r="CIB247" s="21"/>
      <c r="CIC247" s="21"/>
      <c r="CID247" s="21"/>
      <c r="CIE247" s="21"/>
      <c r="CIF247" s="21"/>
      <c r="CIG247" s="21"/>
      <c r="CIH247" s="21"/>
      <c r="CII247" s="21"/>
      <c r="CIJ247" s="21"/>
      <c r="CIK247" s="21"/>
      <c r="CIL247" s="21"/>
      <c r="CIM247" s="21"/>
      <c r="CIN247" s="21"/>
      <c r="CIO247" s="21"/>
      <c r="CIP247" s="21"/>
      <c r="CIQ247" s="21"/>
      <c r="CIR247" s="21"/>
      <c r="CIS247" s="21"/>
      <c r="CIT247" s="21"/>
      <c r="CIU247" s="21"/>
      <c r="CIV247" s="21"/>
      <c r="CIW247" s="21"/>
      <c r="CIX247" s="21"/>
      <c r="CIY247" s="21"/>
      <c r="CIZ247" s="21"/>
      <c r="CJA247" s="21"/>
      <c r="CJB247" s="21"/>
      <c r="CJC247" s="21"/>
      <c r="CJD247" s="21"/>
      <c r="CJE247" s="21"/>
      <c r="CJF247" s="21"/>
      <c r="CJG247" s="21"/>
      <c r="CJH247" s="21"/>
      <c r="CJI247" s="21"/>
      <c r="CJJ247" s="21"/>
      <c r="CJK247" s="21"/>
      <c r="CJL247" s="21"/>
      <c r="CJM247" s="21"/>
      <c r="CJN247" s="21"/>
      <c r="CJO247" s="21"/>
      <c r="CJP247" s="21"/>
      <c r="CJQ247" s="21"/>
      <c r="CJR247" s="21"/>
      <c r="CJS247" s="21"/>
      <c r="CJT247" s="21"/>
      <c r="CJU247" s="21"/>
      <c r="CJV247" s="21"/>
      <c r="CJW247" s="21"/>
      <c r="CJX247" s="21"/>
      <c r="CJY247" s="21"/>
      <c r="CJZ247" s="21"/>
      <c r="CKA247" s="21"/>
      <c r="CKB247" s="21"/>
      <c r="CKC247" s="21"/>
      <c r="CKD247" s="21"/>
      <c r="CKE247" s="21"/>
      <c r="CKF247" s="21"/>
      <c r="CKG247" s="21"/>
      <c r="CKH247" s="21"/>
      <c r="CKI247" s="21"/>
      <c r="CKJ247" s="21"/>
      <c r="CKK247" s="21"/>
      <c r="CKL247" s="21"/>
      <c r="CKM247" s="21"/>
      <c r="CKN247" s="21"/>
      <c r="CKO247" s="21"/>
      <c r="CKP247" s="21"/>
      <c r="CKQ247" s="21"/>
      <c r="CKR247" s="21"/>
      <c r="CKS247" s="21"/>
      <c r="CKT247" s="21"/>
      <c r="CKU247" s="21"/>
      <c r="CKV247" s="21"/>
      <c r="CKW247" s="21"/>
      <c r="CKX247" s="21"/>
      <c r="CKY247" s="21"/>
      <c r="CKZ247" s="21"/>
      <c r="CLA247" s="21"/>
      <c r="CLB247" s="21"/>
      <c r="CLC247" s="21"/>
      <c r="CLD247" s="21"/>
      <c r="CLE247" s="21"/>
      <c r="CLF247" s="21"/>
      <c r="CLG247" s="21"/>
      <c r="CLH247" s="21"/>
      <c r="CLI247" s="21"/>
      <c r="CLJ247" s="21"/>
      <c r="CLK247" s="21"/>
      <c r="CLL247" s="21"/>
      <c r="CLM247" s="21"/>
      <c r="CLN247" s="21"/>
      <c r="CLO247" s="21"/>
      <c r="CLP247" s="21"/>
      <c r="CLQ247" s="21"/>
      <c r="CLR247" s="21"/>
      <c r="CLS247" s="21"/>
      <c r="CLT247" s="21"/>
      <c r="CLU247" s="21"/>
      <c r="CLV247" s="21"/>
      <c r="CLW247" s="21"/>
      <c r="CLX247" s="21"/>
      <c r="CLY247" s="21"/>
      <c r="CLZ247" s="21"/>
      <c r="CMA247" s="21"/>
      <c r="CMB247" s="21"/>
      <c r="CMC247" s="21"/>
      <c r="CMD247" s="21"/>
      <c r="CME247" s="21"/>
      <c r="CMF247" s="21"/>
      <c r="CMG247" s="21"/>
      <c r="CMH247" s="21"/>
      <c r="CMI247" s="21"/>
      <c r="CMJ247" s="21"/>
      <c r="CMK247" s="21"/>
      <c r="CML247" s="21"/>
      <c r="CMM247" s="21"/>
      <c r="CMN247" s="21"/>
      <c r="CMO247" s="21"/>
      <c r="CMP247" s="21"/>
      <c r="CMQ247" s="21"/>
      <c r="CMR247" s="21"/>
      <c r="CMS247" s="21"/>
      <c r="CMT247" s="21"/>
      <c r="CMU247" s="21"/>
      <c r="CMV247" s="21"/>
      <c r="CMW247" s="21"/>
      <c r="CMX247" s="21"/>
      <c r="CMY247" s="21"/>
      <c r="CMZ247" s="21"/>
      <c r="CNA247" s="21"/>
      <c r="CNB247" s="21"/>
      <c r="CNC247" s="21"/>
      <c r="CND247" s="21"/>
      <c r="CNE247" s="21"/>
      <c r="CNF247" s="21"/>
      <c r="CNG247" s="21"/>
      <c r="CNH247" s="21"/>
      <c r="CNI247" s="21"/>
      <c r="CNJ247" s="21"/>
      <c r="CNK247" s="21"/>
      <c r="CNL247" s="21"/>
      <c r="CNM247" s="21"/>
      <c r="CNN247" s="21"/>
      <c r="CNO247" s="21"/>
      <c r="CNP247" s="21"/>
      <c r="CNQ247" s="21"/>
      <c r="CNR247" s="21"/>
      <c r="CNS247" s="21"/>
      <c r="CNT247" s="21"/>
      <c r="CNU247" s="21"/>
      <c r="CNV247" s="21"/>
      <c r="CNW247" s="21"/>
      <c r="CNX247" s="21"/>
      <c r="CNY247" s="21"/>
      <c r="CNZ247" s="21"/>
      <c r="COA247" s="21"/>
      <c r="COB247" s="21"/>
      <c r="COC247" s="21"/>
      <c r="COD247" s="21"/>
      <c r="COE247" s="21"/>
      <c r="COF247" s="21"/>
      <c r="COG247" s="21"/>
      <c r="COH247" s="21"/>
      <c r="COI247" s="21"/>
      <c r="COJ247" s="21"/>
      <c r="COK247" s="21"/>
      <c r="COL247" s="21"/>
      <c r="COM247" s="21"/>
      <c r="CON247" s="21"/>
      <c r="COO247" s="21"/>
      <c r="COP247" s="21"/>
      <c r="COQ247" s="21"/>
      <c r="COR247" s="21"/>
      <c r="COS247" s="21"/>
      <c r="COT247" s="21"/>
      <c r="COU247" s="21"/>
      <c r="COV247" s="21"/>
      <c r="COW247" s="21"/>
      <c r="COX247" s="21"/>
      <c r="COY247" s="21"/>
      <c r="COZ247" s="21"/>
      <c r="CPA247" s="21"/>
      <c r="CPB247" s="21"/>
      <c r="CPC247" s="21"/>
      <c r="CPD247" s="21"/>
      <c r="CPE247" s="21"/>
      <c r="CPF247" s="21"/>
      <c r="CPG247" s="21"/>
      <c r="CPH247" s="21"/>
      <c r="CPI247" s="21"/>
      <c r="CPJ247" s="21"/>
      <c r="CPK247" s="21"/>
      <c r="CPL247" s="21"/>
      <c r="CPM247" s="21"/>
      <c r="CPN247" s="21"/>
      <c r="CPO247" s="21"/>
      <c r="CPP247" s="21"/>
      <c r="CPQ247" s="21"/>
      <c r="CPR247" s="21"/>
      <c r="CPS247" s="21"/>
      <c r="CPT247" s="21"/>
      <c r="CPU247" s="21"/>
      <c r="CPV247" s="21"/>
      <c r="CPW247" s="21"/>
      <c r="CPX247" s="21"/>
      <c r="CPY247" s="21"/>
      <c r="CPZ247" s="21"/>
      <c r="CQA247" s="21"/>
      <c r="CQB247" s="21"/>
      <c r="CQC247" s="21"/>
      <c r="CQD247" s="21"/>
      <c r="CQE247" s="21"/>
      <c r="CQF247" s="21"/>
      <c r="CQG247" s="21"/>
      <c r="CQH247" s="21"/>
      <c r="CQI247" s="21"/>
      <c r="CQJ247" s="21"/>
      <c r="CQK247" s="21"/>
      <c r="CQL247" s="21"/>
      <c r="CQM247" s="21"/>
      <c r="CQN247" s="21"/>
      <c r="CQO247" s="21"/>
      <c r="CQP247" s="21"/>
      <c r="CQQ247" s="21"/>
      <c r="CQR247" s="21"/>
      <c r="CQS247" s="21"/>
      <c r="CQT247" s="21"/>
      <c r="CQU247" s="21"/>
      <c r="CQV247" s="21"/>
      <c r="CQW247" s="21"/>
      <c r="CQX247" s="21"/>
      <c r="CQY247" s="21"/>
      <c r="CQZ247" s="21"/>
      <c r="CRA247" s="21"/>
      <c r="CRB247" s="21"/>
      <c r="CRC247" s="21"/>
      <c r="CRD247" s="21"/>
      <c r="CRE247" s="21"/>
      <c r="CRF247" s="21"/>
      <c r="CRG247" s="21"/>
      <c r="CRH247" s="21"/>
      <c r="CRI247" s="21"/>
      <c r="CRJ247" s="21"/>
      <c r="CRK247" s="21"/>
      <c r="CRL247" s="21"/>
      <c r="CRM247" s="21"/>
      <c r="CRN247" s="21"/>
      <c r="CRO247" s="21"/>
      <c r="CRP247" s="21"/>
      <c r="CRQ247" s="21"/>
      <c r="CRR247" s="21"/>
      <c r="CRS247" s="21"/>
      <c r="CRT247" s="21"/>
      <c r="CRU247" s="21"/>
      <c r="CRV247" s="21"/>
      <c r="CRW247" s="21"/>
      <c r="CRX247" s="21"/>
      <c r="CRY247" s="21"/>
      <c r="CRZ247" s="21"/>
      <c r="CSA247" s="21"/>
      <c r="CSB247" s="21"/>
      <c r="CSC247" s="21"/>
      <c r="CSD247" s="21"/>
      <c r="CSE247" s="21"/>
      <c r="CSF247" s="21"/>
      <c r="CSG247" s="21"/>
      <c r="CSH247" s="21"/>
      <c r="CSI247" s="21"/>
      <c r="CSJ247" s="21"/>
      <c r="CSK247" s="21"/>
      <c r="CSL247" s="21"/>
      <c r="CSM247" s="21"/>
      <c r="CSN247" s="21"/>
      <c r="CSO247" s="21"/>
      <c r="CSP247" s="21"/>
      <c r="CSQ247" s="21"/>
      <c r="CSR247" s="21"/>
      <c r="CSS247" s="21"/>
      <c r="CST247" s="21"/>
      <c r="CSU247" s="21"/>
      <c r="CSV247" s="21"/>
      <c r="CSW247" s="21"/>
      <c r="CSX247" s="21"/>
      <c r="CSY247" s="21"/>
      <c r="CSZ247" s="21"/>
      <c r="CTA247" s="21"/>
      <c r="CTB247" s="21"/>
      <c r="CTC247" s="21"/>
      <c r="CTD247" s="21"/>
      <c r="CTE247" s="21"/>
      <c r="CTF247" s="21"/>
      <c r="CTG247" s="21"/>
      <c r="CTH247" s="21"/>
      <c r="CTI247" s="21"/>
      <c r="CTJ247" s="21"/>
      <c r="CTK247" s="21"/>
      <c r="CTL247" s="21"/>
      <c r="CTM247" s="21"/>
      <c r="CTN247" s="21"/>
      <c r="CTO247" s="21"/>
      <c r="CTP247" s="21"/>
      <c r="CTQ247" s="21"/>
      <c r="CTR247" s="21"/>
      <c r="CTS247" s="21"/>
      <c r="CTT247" s="21"/>
      <c r="CTU247" s="21"/>
      <c r="CTV247" s="21"/>
      <c r="CTW247" s="21"/>
      <c r="CTX247" s="21"/>
      <c r="CTY247" s="21"/>
      <c r="CTZ247" s="21"/>
      <c r="CUA247" s="21"/>
      <c r="CUB247" s="21"/>
      <c r="CUC247" s="21"/>
      <c r="CUD247" s="21"/>
      <c r="CUE247" s="21"/>
      <c r="CUF247" s="21"/>
      <c r="CUG247" s="21"/>
      <c r="CUH247" s="21"/>
      <c r="CUI247" s="21"/>
      <c r="CUJ247" s="21"/>
      <c r="CUK247" s="21"/>
      <c r="CUL247" s="21"/>
      <c r="CUM247" s="21"/>
      <c r="CUN247" s="21"/>
      <c r="CUO247" s="21"/>
      <c r="CUP247" s="21"/>
      <c r="CUQ247" s="21"/>
      <c r="CUR247" s="21"/>
      <c r="CUS247" s="21"/>
      <c r="CUT247" s="21"/>
      <c r="CUU247" s="21"/>
      <c r="CUV247" s="21"/>
      <c r="CUW247" s="21"/>
      <c r="CUX247" s="21"/>
      <c r="CUY247" s="21"/>
      <c r="CUZ247" s="21"/>
      <c r="CVA247" s="21"/>
      <c r="CVB247" s="21"/>
      <c r="CVC247" s="21"/>
      <c r="CVD247" s="21"/>
      <c r="CVE247" s="21"/>
      <c r="CVF247" s="21"/>
      <c r="CVG247" s="21"/>
      <c r="CVH247" s="21"/>
      <c r="CVI247" s="21"/>
      <c r="CVJ247" s="21"/>
      <c r="CVK247" s="21"/>
      <c r="CVL247" s="21"/>
      <c r="CVM247" s="21"/>
      <c r="CVN247" s="21"/>
      <c r="CVO247" s="21"/>
      <c r="CVP247" s="21"/>
      <c r="CVQ247" s="21"/>
      <c r="CVR247" s="21"/>
      <c r="CVS247" s="21"/>
      <c r="CVT247" s="21"/>
      <c r="CVU247" s="21"/>
      <c r="CVV247" s="21"/>
      <c r="CVW247" s="21"/>
      <c r="CVX247" s="21"/>
      <c r="CVY247" s="21"/>
      <c r="CVZ247" s="21"/>
      <c r="CWA247" s="21"/>
      <c r="CWB247" s="21"/>
      <c r="CWC247" s="21"/>
      <c r="CWD247" s="21"/>
      <c r="CWE247" s="21"/>
      <c r="CWF247" s="21"/>
      <c r="CWG247" s="21"/>
      <c r="CWH247" s="21"/>
      <c r="CWI247" s="21"/>
      <c r="CWJ247" s="21"/>
      <c r="CWK247" s="21"/>
      <c r="CWL247" s="21"/>
      <c r="CWM247" s="21"/>
      <c r="CWN247" s="21"/>
      <c r="CWO247" s="21"/>
      <c r="CWP247" s="21"/>
      <c r="CWQ247" s="21"/>
      <c r="CWR247" s="21"/>
      <c r="CWS247" s="21"/>
      <c r="CWT247" s="21"/>
      <c r="CWU247" s="21"/>
      <c r="CWV247" s="21"/>
      <c r="CWW247" s="21"/>
      <c r="CWX247" s="21"/>
      <c r="CWY247" s="21"/>
      <c r="CWZ247" s="21"/>
      <c r="CXA247" s="21"/>
      <c r="CXB247" s="21"/>
      <c r="CXC247" s="21"/>
      <c r="CXD247" s="21"/>
      <c r="CXE247" s="21"/>
      <c r="CXF247" s="21"/>
      <c r="CXG247" s="21"/>
      <c r="CXH247" s="21"/>
      <c r="CXI247" s="21"/>
      <c r="CXJ247" s="21"/>
      <c r="CXK247" s="21"/>
      <c r="CXL247" s="21"/>
      <c r="CXM247" s="21"/>
      <c r="CXN247" s="21"/>
      <c r="CXO247" s="21"/>
      <c r="CXP247" s="21"/>
      <c r="CXQ247" s="21"/>
      <c r="CXR247" s="21"/>
      <c r="CXS247" s="21"/>
      <c r="CXT247" s="21"/>
      <c r="CXU247" s="21"/>
      <c r="CXV247" s="21"/>
      <c r="CXW247" s="21"/>
      <c r="CXX247" s="21"/>
      <c r="CXY247" s="21"/>
      <c r="CXZ247" s="21"/>
      <c r="CYA247" s="21"/>
      <c r="CYB247" s="21"/>
      <c r="CYC247" s="21"/>
      <c r="CYD247" s="21"/>
      <c r="CYE247" s="21"/>
      <c r="CYF247" s="21"/>
      <c r="CYG247" s="21"/>
      <c r="CYH247" s="21"/>
      <c r="CYI247" s="21"/>
      <c r="CYJ247" s="21"/>
      <c r="CYK247" s="21"/>
      <c r="CYL247" s="21"/>
      <c r="CYM247" s="21"/>
      <c r="CYN247" s="21"/>
      <c r="CYO247" s="21"/>
      <c r="CYP247" s="21"/>
      <c r="CYQ247" s="21"/>
      <c r="CYR247" s="21"/>
      <c r="CYS247" s="21"/>
      <c r="CYT247" s="21"/>
      <c r="CYU247" s="21"/>
      <c r="CYV247" s="21"/>
      <c r="CYW247" s="21"/>
      <c r="CYX247" s="21"/>
      <c r="CYY247" s="21"/>
      <c r="CYZ247" s="21"/>
      <c r="CZA247" s="21"/>
      <c r="CZB247" s="21"/>
      <c r="CZC247" s="21"/>
      <c r="CZD247" s="21"/>
      <c r="CZE247" s="21"/>
      <c r="CZF247" s="21"/>
      <c r="CZG247" s="21"/>
      <c r="CZH247" s="21"/>
      <c r="CZI247" s="21"/>
      <c r="CZJ247" s="21"/>
      <c r="CZK247" s="21"/>
      <c r="CZL247" s="21"/>
      <c r="CZM247" s="21"/>
      <c r="CZN247" s="21"/>
      <c r="CZO247" s="21"/>
      <c r="CZP247" s="21"/>
      <c r="CZQ247" s="21"/>
      <c r="CZR247" s="21"/>
      <c r="CZS247" s="21"/>
      <c r="CZT247" s="21"/>
      <c r="CZU247" s="21"/>
      <c r="CZV247" s="21"/>
      <c r="CZW247" s="21"/>
      <c r="CZX247" s="21"/>
      <c r="CZY247" s="21"/>
      <c r="CZZ247" s="21"/>
      <c r="DAA247" s="21"/>
      <c r="DAB247" s="21"/>
      <c r="DAC247" s="21"/>
      <c r="DAD247" s="21"/>
      <c r="DAE247" s="21"/>
      <c r="DAF247" s="21"/>
      <c r="DAG247" s="21"/>
      <c r="DAH247" s="21"/>
      <c r="DAI247" s="21"/>
      <c r="DAJ247" s="21"/>
      <c r="DAK247" s="21"/>
      <c r="DAL247" s="21"/>
      <c r="DAM247" s="21"/>
      <c r="DAN247" s="21"/>
      <c r="DAO247" s="21"/>
      <c r="DAP247" s="21"/>
      <c r="DAQ247" s="21"/>
      <c r="DAR247" s="21"/>
      <c r="DAS247" s="21"/>
      <c r="DAT247" s="21"/>
      <c r="DAU247" s="21"/>
      <c r="DAV247" s="21"/>
      <c r="DAW247" s="21"/>
      <c r="DAX247" s="21"/>
      <c r="DAY247" s="21"/>
      <c r="DAZ247" s="21"/>
      <c r="DBA247" s="21"/>
      <c r="DBB247" s="21"/>
      <c r="DBC247" s="21"/>
      <c r="DBD247" s="21"/>
      <c r="DBE247" s="21"/>
      <c r="DBF247" s="21"/>
      <c r="DBG247" s="21"/>
      <c r="DBH247" s="21"/>
      <c r="DBI247" s="21"/>
      <c r="DBJ247" s="21"/>
      <c r="DBK247" s="21"/>
      <c r="DBL247" s="21"/>
      <c r="DBM247" s="21"/>
      <c r="DBN247" s="21"/>
      <c r="DBO247" s="21"/>
      <c r="DBP247" s="21"/>
      <c r="DBQ247" s="21"/>
      <c r="DBR247" s="21"/>
      <c r="DBS247" s="21"/>
      <c r="DBT247" s="21"/>
      <c r="DBU247" s="21"/>
      <c r="DBV247" s="21"/>
      <c r="DBW247" s="21"/>
      <c r="DBX247" s="21"/>
      <c r="DBY247" s="21"/>
      <c r="DBZ247" s="21"/>
      <c r="DCA247" s="21"/>
      <c r="DCB247" s="21"/>
      <c r="DCC247" s="21"/>
      <c r="DCD247" s="21"/>
      <c r="DCE247" s="21"/>
      <c r="DCF247" s="21"/>
      <c r="DCG247" s="21"/>
      <c r="DCH247" s="21"/>
      <c r="DCI247" s="21"/>
      <c r="DCJ247" s="21"/>
      <c r="DCK247" s="21"/>
      <c r="DCL247" s="21"/>
      <c r="DCM247" s="21"/>
      <c r="DCN247" s="21"/>
      <c r="DCO247" s="21"/>
      <c r="DCP247" s="21"/>
      <c r="DCQ247" s="21"/>
      <c r="DCR247" s="21"/>
      <c r="DCS247" s="21"/>
      <c r="DCT247" s="21"/>
      <c r="DCU247" s="21"/>
      <c r="DCV247" s="21"/>
      <c r="DCW247" s="21"/>
      <c r="DCX247" s="21"/>
      <c r="DCY247" s="21"/>
      <c r="DCZ247" s="21"/>
      <c r="DDA247" s="21"/>
      <c r="DDB247" s="21"/>
      <c r="DDC247" s="21"/>
      <c r="DDD247" s="21"/>
      <c r="DDE247" s="21"/>
      <c r="DDF247" s="21"/>
      <c r="DDG247" s="21"/>
      <c r="DDH247" s="21"/>
      <c r="DDI247" s="21"/>
      <c r="DDJ247" s="21"/>
      <c r="DDK247" s="21"/>
      <c r="DDL247" s="21"/>
      <c r="DDM247" s="21"/>
      <c r="DDN247" s="21"/>
      <c r="DDO247" s="21"/>
      <c r="DDP247" s="21"/>
      <c r="DDQ247" s="21"/>
      <c r="DDR247" s="21"/>
      <c r="DDS247" s="21"/>
      <c r="DDT247" s="21"/>
      <c r="DDU247" s="21"/>
      <c r="DDV247" s="21"/>
      <c r="DDW247" s="21"/>
      <c r="DDX247" s="21"/>
      <c r="DDY247" s="21"/>
      <c r="DDZ247" s="21"/>
      <c r="DEA247" s="21"/>
      <c r="DEB247" s="21"/>
      <c r="DEC247" s="21"/>
      <c r="DED247" s="21"/>
      <c r="DEE247" s="21"/>
      <c r="DEF247" s="21"/>
      <c r="DEG247" s="21"/>
      <c r="DEH247" s="21"/>
      <c r="DEI247" s="21"/>
      <c r="DEJ247" s="21"/>
      <c r="DEK247" s="21"/>
      <c r="DEL247" s="21"/>
      <c r="DEM247" s="21"/>
      <c r="DEN247" s="21"/>
      <c r="DEO247" s="21"/>
      <c r="DEP247" s="21"/>
      <c r="DEQ247" s="21"/>
      <c r="DER247" s="21"/>
      <c r="DES247" s="21"/>
      <c r="DET247" s="21"/>
      <c r="DEU247" s="21"/>
      <c r="DEV247" s="21"/>
      <c r="DEW247" s="21"/>
      <c r="DEX247" s="21"/>
      <c r="DEY247" s="21"/>
      <c r="DEZ247" s="21"/>
      <c r="DFA247" s="21"/>
      <c r="DFB247" s="21"/>
      <c r="DFC247" s="21"/>
      <c r="DFD247" s="21"/>
      <c r="DFE247" s="21"/>
      <c r="DFF247" s="21"/>
      <c r="DFG247" s="21"/>
      <c r="DFH247" s="21"/>
      <c r="DFI247" s="21"/>
      <c r="DFJ247" s="21"/>
      <c r="DFK247" s="21"/>
      <c r="DFL247" s="21"/>
      <c r="DFM247" s="21"/>
      <c r="DFN247" s="21"/>
      <c r="DFO247" s="21"/>
      <c r="DFP247" s="21"/>
      <c r="DFQ247" s="21"/>
      <c r="DFR247" s="21"/>
      <c r="DFS247" s="21"/>
      <c r="DFT247" s="21"/>
      <c r="DFU247" s="21"/>
      <c r="DFV247" s="21"/>
      <c r="DFW247" s="21"/>
      <c r="DFX247" s="21"/>
      <c r="DFY247" s="21"/>
      <c r="DFZ247" s="21"/>
      <c r="DGA247" s="21"/>
      <c r="DGB247" s="21"/>
      <c r="DGC247" s="21"/>
      <c r="DGD247" s="21"/>
      <c r="DGE247" s="21"/>
      <c r="DGF247" s="21"/>
      <c r="DGG247" s="21"/>
      <c r="DGH247" s="21"/>
      <c r="DGI247" s="21"/>
      <c r="DGJ247" s="21"/>
      <c r="DGK247" s="21"/>
      <c r="DGL247" s="21"/>
      <c r="DGM247" s="21"/>
      <c r="DGN247" s="21"/>
      <c r="DGO247" s="21"/>
      <c r="DGP247" s="21"/>
      <c r="DGQ247" s="21"/>
      <c r="DGR247" s="21"/>
      <c r="DGS247" s="21"/>
      <c r="DGT247" s="21"/>
      <c r="DGU247" s="21"/>
      <c r="DGV247" s="21"/>
      <c r="DGW247" s="21"/>
      <c r="DGX247" s="21"/>
      <c r="DGY247" s="21"/>
      <c r="DGZ247" s="21"/>
      <c r="DHA247" s="21"/>
      <c r="DHB247" s="21"/>
      <c r="DHC247" s="21"/>
      <c r="DHD247" s="21"/>
      <c r="DHE247" s="21"/>
      <c r="DHF247" s="21"/>
      <c r="DHG247" s="21"/>
      <c r="DHH247" s="21"/>
      <c r="DHI247" s="21"/>
      <c r="DHJ247" s="21"/>
      <c r="DHK247" s="21"/>
      <c r="DHL247" s="21"/>
      <c r="DHM247" s="21"/>
      <c r="DHN247" s="21"/>
      <c r="DHO247" s="21"/>
      <c r="DHP247" s="21"/>
      <c r="DHQ247" s="21"/>
      <c r="DHR247" s="21"/>
      <c r="DHS247" s="21"/>
      <c r="DHT247" s="21"/>
      <c r="DHU247" s="21"/>
      <c r="DHV247" s="21"/>
      <c r="DHW247" s="21"/>
      <c r="DHX247" s="21"/>
      <c r="DHY247" s="21"/>
      <c r="DHZ247" s="21"/>
      <c r="DIA247" s="21"/>
      <c r="DIB247" s="21"/>
      <c r="DIC247" s="21"/>
      <c r="DID247" s="21"/>
      <c r="DIE247" s="21"/>
      <c r="DIF247" s="21"/>
      <c r="DIG247" s="21"/>
      <c r="DIH247" s="21"/>
      <c r="DII247" s="21"/>
      <c r="DIJ247" s="21"/>
      <c r="DIK247" s="21"/>
      <c r="DIL247" s="21"/>
      <c r="DIM247" s="21"/>
      <c r="DIN247" s="21"/>
      <c r="DIO247" s="21"/>
      <c r="DIP247" s="21"/>
      <c r="DIQ247" s="21"/>
      <c r="DIR247" s="21"/>
      <c r="DIS247" s="21"/>
      <c r="DIT247" s="21"/>
      <c r="DIU247" s="21"/>
      <c r="DIV247" s="21"/>
      <c r="DIW247" s="21"/>
      <c r="DIX247" s="21"/>
      <c r="DIY247" s="21"/>
      <c r="DIZ247" s="21"/>
      <c r="DJA247" s="21"/>
      <c r="DJB247" s="21"/>
      <c r="DJC247" s="21"/>
      <c r="DJD247" s="21"/>
      <c r="DJE247" s="21"/>
      <c r="DJF247" s="21"/>
      <c r="DJG247" s="21"/>
      <c r="DJH247" s="21"/>
      <c r="DJI247" s="21"/>
      <c r="DJJ247" s="21"/>
      <c r="DJK247" s="21"/>
      <c r="DJL247" s="21"/>
      <c r="DJM247" s="21"/>
      <c r="DJN247" s="21"/>
      <c r="DJO247" s="21"/>
      <c r="DJP247" s="21"/>
      <c r="DJQ247" s="21"/>
      <c r="DJR247" s="21"/>
      <c r="DJS247" s="21"/>
      <c r="DJT247" s="21"/>
      <c r="DJU247" s="21"/>
      <c r="DJV247" s="21"/>
      <c r="DJW247" s="21"/>
      <c r="DJX247" s="21"/>
      <c r="DJY247" s="21"/>
      <c r="DJZ247" s="21"/>
      <c r="DKA247" s="21"/>
      <c r="DKB247" s="21"/>
      <c r="DKC247" s="21"/>
      <c r="DKD247" s="21"/>
      <c r="DKE247" s="21"/>
      <c r="DKF247" s="21"/>
      <c r="DKG247" s="21"/>
      <c r="DKH247" s="21"/>
      <c r="DKI247" s="21"/>
      <c r="DKJ247" s="21"/>
      <c r="DKK247" s="21"/>
      <c r="DKL247" s="21"/>
      <c r="DKM247" s="21"/>
      <c r="DKN247" s="21"/>
      <c r="DKO247" s="21"/>
      <c r="DKP247" s="21"/>
      <c r="DKQ247" s="21"/>
      <c r="DKR247" s="21"/>
      <c r="DKS247" s="21"/>
      <c r="DKT247" s="21"/>
      <c r="DKU247" s="21"/>
      <c r="DKV247" s="21"/>
      <c r="DKW247" s="21"/>
      <c r="DKX247" s="21"/>
      <c r="DKY247" s="21"/>
      <c r="DKZ247" s="21"/>
      <c r="DLA247" s="21"/>
      <c r="DLB247" s="21"/>
      <c r="DLC247" s="21"/>
      <c r="DLD247" s="21"/>
      <c r="DLE247" s="21"/>
      <c r="DLF247" s="21"/>
      <c r="DLG247" s="21"/>
      <c r="DLH247" s="21"/>
      <c r="DLI247" s="21"/>
      <c r="DLJ247" s="21"/>
      <c r="DLK247" s="21"/>
      <c r="DLL247" s="21"/>
      <c r="DLM247" s="21"/>
      <c r="DLN247" s="21"/>
      <c r="DLO247" s="21"/>
      <c r="DLP247" s="21"/>
      <c r="DLQ247" s="21"/>
      <c r="DLR247" s="21"/>
      <c r="DLS247" s="21"/>
      <c r="DLT247" s="21"/>
      <c r="DLU247" s="21"/>
      <c r="DLV247" s="21"/>
      <c r="DLW247" s="21"/>
      <c r="DLX247" s="21"/>
      <c r="DLY247" s="21"/>
      <c r="DLZ247" s="21"/>
      <c r="DMA247" s="21"/>
      <c r="DMB247" s="21"/>
      <c r="DMC247" s="21"/>
      <c r="DMD247" s="21"/>
      <c r="DME247" s="21"/>
      <c r="DMF247" s="21"/>
      <c r="DMG247" s="21"/>
      <c r="DMH247" s="21"/>
      <c r="DMI247" s="21"/>
      <c r="DMJ247" s="21"/>
      <c r="DMK247" s="21"/>
      <c r="DML247" s="21"/>
      <c r="DMM247" s="21"/>
      <c r="DMN247" s="21"/>
      <c r="DMO247" s="21"/>
      <c r="DMP247" s="21"/>
      <c r="DMQ247" s="21"/>
      <c r="DMR247" s="21"/>
      <c r="DMS247" s="21"/>
      <c r="DMT247" s="21"/>
      <c r="DMU247" s="21"/>
      <c r="DMV247" s="21"/>
      <c r="DMW247" s="21"/>
      <c r="DMX247" s="21"/>
      <c r="DMY247" s="21"/>
      <c r="DMZ247" s="21"/>
      <c r="DNA247" s="21"/>
      <c r="DNB247" s="21"/>
      <c r="DNC247" s="21"/>
      <c r="DND247" s="21"/>
      <c r="DNE247" s="21"/>
      <c r="DNF247" s="21"/>
      <c r="DNG247" s="21"/>
      <c r="DNH247" s="21"/>
      <c r="DNI247" s="21"/>
      <c r="DNJ247" s="21"/>
      <c r="DNK247" s="21"/>
      <c r="DNL247" s="21"/>
      <c r="DNM247" s="21"/>
      <c r="DNN247" s="21"/>
      <c r="DNO247" s="21"/>
      <c r="DNP247" s="21"/>
      <c r="DNQ247" s="21"/>
      <c r="DNR247" s="21"/>
      <c r="DNS247" s="21"/>
      <c r="DNT247" s="21"/>
      <c r="DNU247" s="21"/>
      <c r="DNV247" s="21"/>
      <c r="DNW247" s="21"/>
      <c r="DNX247" s="21"/>
      <c r="DNY247" s="21"/>
      <c r="DNZ247" s="21"/>
      <c r="DOA247" s="21"/>
      <c r="DOB247" s="21"/>
      <c r="DOC247" s="21"/>
      <c r="DOD247" s="21"/>
      <c r="DOE247" s="21"/>
      <c r="DOF247" s="21"/>
      <c r="DOG247" s="21"/>
      <c r="DOH247" s="21"/>
      <c r="DOI247" s="21"/>
      <c r="DOJ247" s="21"/>
      <c r="DOK247" s="21"/>
      <c r="DOL247" s="21"/>
      <c r="DOM247" s="21"/>
      <c r="DON247" s="21"/>
      <c r="DOO247" s="21"/>
      <c r="DOP247" s="21"/>
      <c r="DOQ247" s="21"/>
      <c r="DOR247" s="21"/>
      <c r="DOS247" s="21"/>
      <c r="DOT247" s="21"/>
      <c r="DOU247" s="21"/>
      <c r="DOV247" s="21"/>
      <c r="DOW247" s="21"/>
      <c r="DOX247" s="21"/>
      <c r="DOY247" s="21"/>
      <c r="DOZ247" s="21"/>
      <c r="DPA247" s="21"/>
      <c r="DPB247" s="21"/>
      <c r="DPC247" s="21"/>
      <c r="DPD247" s="21"/>
      <c r="DPE247" s="21"/>
      <c r="DPF247" s="21"/>
      <c r="DPG247" s="21"/>
      <c r="DPH247" s="21"/>
      <c r="DPI247" s="21"/>
      <c r="DPJ247" s="21"/>
      <c r="DPK247" s="21"/>
      <c r="DPL247" s="21"/>
      <c r="DPM247" s="21"/>
      <c r="DPN247" s="21"/>
      <c r="DPO247" s="21"/>
      <c r="DPP247" s="21"/>
      <c r="DPQ247" s="21"/>
      <c r="DPR247" s="21"/>
      <c r="DPS247" s="21"/>
      <c r="DPT247" s="21"/>
      <c r="DPU247" s="21"/>
      <c r="DPV247" s="21"/>
      <c r="DPW247" s="21"/>
      <c r="DPX247" s="21"/>
      <c r="DPY247" s="21"/>
      <c r="DPZ247" s="21"/>
      <c r="DQA247" s="21"/>
      <c r="DQB247" s="21"/>
      <c r="DQC247" s="21"/>
      <c r="DQD247" s="21"/>
      <c r="DQE247" s="21"/>
      <c r="DQF247" s="21"/>
      <c r="DQG247" s="21"/>
      <c r="DQH247" s="21"/>
      <c r="DQI247" s="21"/>
      <c r="DQJ247" s="21"/>
      <c r="DQK247" s="21"/>
      <c r="DQL247" s="21"/>
      <c r="DQM247" s="21"/>
      <c r="DQN247" s="21"/>
      <c r="DQO247" s="21"/>
      <c r="DQP247" s="21"/>
      <c r="DQQ247" s="21"/>
      <c r="DQR247" s="21"/>
      <c r="DQS247" s="21"/>
      <c r="DQT247" s="21"/>
      <c r="DQU247" s="21"/>
      <c r="DQV247" s="21"/>
      <c r="DQW247" s="21"/>
      <c r="DQX247" s="21"/>
      <c r="DQY247" s="21"/>
      <c r="DQZ247" s="21"/>
      <c r="DRA247" s="21"/>
      <c r="DRB247" s="21"/>
      <c r="DRC247" s="21"/>
      <c r="DRD247" s="21"/>
      <c r="DRE247" s="21"/>
      <c r="DRF247" s="21"/>
      <c r="DRG247" s="21"/>
      <c r="DRH247" s="21"/>
      <c r="DRI247" s="21"/>
      <c r="DRJ247" s="21"/>
      <c r="DRK247" s="21"/>
      <c r="DRL247" s="21"/>
      <c r="DRM247" s="21"/>
      <c r="DRN247" s="21"/>
      <c r="DRO247" s="21"/>
      <c r="DRP247" s="21"/>
      <c r="DRQ247" s="21"/>
      <c r="DRR247" s="21"/>
      <c r="DRS247" s="21"/>
      <c r="DRT247" s="21"/>
      <c r="DRU247" s="21"/>
      <c r="DRV247" s="21"/>
      <c r="DRW247" s="21"/>
      <c r="DRX247" s="21"/>
      <c r="DRY247" s="21"/>
      <c r="DRZ247" s="21"/>
      <c r="DSA247" s="21"/>
      <c r="DSB247" s="21"/>
      <c r="DSC247" s="21"/>
      <c r="DSD247" s="21"/>
      <c r="DSE247" s="21"/>
      <c r="DSF247" s="21"/>
      <c r="DSG247" s="21"/>
      <c r="DSH247" s="21"/>
      <c r="DSI247" s="21"/>
      <c r="DSJ247" s="21"/>
      <c r="DSK247" s="21"/>
      <c r="DSL247" s="21"/>
      <c r="DSM247" s="21"/>
      <c r="DSN247" s="21"/>
      <c r="DSO247" s="21"/>
      <c r="DSP247" s="21"/>
      <c r="DSQ247" s="21"/>
      <c r="DSR247" s="21"/>
      <c r="DSS247" s="21"/>
      <c r="DST247" s="21"/>
      <c r="DSU247" s="21"/>
      <c r="DSV247" s="21"/>
      <c r="DSW247" s="21"/>
      <c r="DSX247" s="21"/>
      <c r="DSY247" s="21"/>
      <c r="DSZ247" s="21"/>
      <c r="DTA247" s="21"/>
      <c r="DTB247" s="21"/>
      <c r="DTC247" s="21"/>
      <c r="DTD247" s="21"/>
      <c r="DTE247" s="21"/>
      <c r="DTF247" s="21"/>
      <c r="DTG247" s="21"/>
      <c r="DTH247" s="21"/>
      <c r="DTI247" s="21"/>
      <c r="DTJ247" s="21"/>
      <c r="DTK247" s="21"/>
      <c r="DTL247" s="21"/>
      <c r="DTM247" s="21"/>
      <c r="DTN247" s="21"/>
      <c r="DTO247" s="21"/>
      <c r="DTP247" s="21"/>
      <c r="DTQ247" s="21"/>
      <c r="DTR247" s="21"/>
      <c r="DTS247" s="21"/>
      <c r="DTT247" s="21"/>
      <c r="DTU247" s="21"/>
      <c r="DTV247" s="21"/>
      <c r="DTW247" s="21"/>
      <c r="DTX247" s="21"/>
      <c r="DTY247" s="21"/>
      <c r="DTZ247" s="21"/>
      <c r="DUA247" s="21"/>
      <c r="DUB247" s="21"/>
      <c r="DUC247" s="21"/>
      <c r="DUD247" s="21"/>
      <c r="DUE247" s="21"/>
      <c r="DUF247" s="21"/>
      <c r="DUG247" s="21"/>
      <c r="DUH247" s="21"/>
      <c r="DUI247" s="21"/>
      <c r="DUJ247" s="21"/>
      <c r="DUK247" s="21"/>
      <c r="DUL247" s="21"/>
      <c r="DUM247" s="21"/>
      <c r="DUN247" s="21"/>
      <c r="DUO247" s="21"/>
      <c r="DUP247" s="21"/>
      <c r="DUQ247" s="21"/>
      <c r="DUR247" s="21"/>
      <c r="DUS247" s="21"/>
      <c r="DUT247" s="21"/>
      <c r="DUU247" s="21"/>
      <c r="DUV247" s="21"/>
      <c r="DUW247" s="21"/>
      <c r="DUX247" s="21"/>
      <c r="DUY247" s="21"/>
      <c r="DUZ247" s="21"/>
      <c r="DVA247" s="21"/>
      <c r="DVB247" s="21"/>
      <c r="DVC247" s="21"/>
      <c r="DVD247" s="21"/>
      <c r="DVE247" s="21"/>
      <c r="DVF247" s="21"/>
      <c r="DVG247" s="21"/>
      <c r="DVH247" s="21"/>
      <c r="DVI247" s="21"/>
      <c r="DVJ247" s="21"/>
      <c r="DVK247" s="21"/>
      <c r="DVL247" s="21"/>
      <c r="DVM247" s="21"/>
      <c r="DVN247" s="21"/>
      <c r="DVO247" s="21"/>
      <c r="DVP247" s="21"/>
      <c r="DVQ247" s="21"/>
      <c r="DVR247" s="21"/>
      <c r="DVS247" s="21"/>
      <c r="DVT247" s="21"/>
      <c r="DVU247" s="21"/>
      <c r="DVV247" s="21"/>
      <c r="DVW247" s="21"/>
      <c r="DVX247" s="21"/>
      <c r="DVY247" s="21"/>
      <c r="DVZ247" s="21"/>
      <c r="DWA247" s="21"/>
      <c r="DWB247" s="21"/>
      <c r="DWC247" s="21"/>
      <c r="DWD247" s="21"/>
      <c r="DWE247" s="21"/>
      <c r="DWF247" s="21"/>
      <c r="DWG247" s="21"/>
      <c r="DWH247" s="21"/>
      <c r="DWI247" s="21"/>
      <c r="DWJ247" s="21"/>
      <c r="DWK247" s="21"/>
      <c r="DWL247" s="21"/>
      <c r="DWM247" s="21"/>
      <c r="DWN247" s="21"/>
      <c r="DWO247" s="21"/>
      <c r="DWP247" s="21"/>
      <c r="DWQ247" s="21"/>
      <c r="DWR247" s="21"/>
      <c r="DWS247" s="21"/>
      <c r="DWT247" s="21"/>
      <c r="DWU247" s="21"/>
      <c r="DWV247" s="21"/>
      <c r="DWW247" s="21"/>
      <c r="DWX247" s="21"/>
      <c r="DWY247" s="21"/>
      <c r="DWZ247" s="21"/>
      <c r="DXA247" s="21"/>
      <c r="DXB247" s="21"/>
      <c r="DXC247" s="21"/>
      <c r="DXD247" s="21"/>
      <c r="DXE247" s="21"/>
      <c r="DXF247" s="21"/>
      <c r="DXG247" s="21"/>
      <c r="DXH247" s="21"/>
      <c r="DXI247" s="21"/>
      <c r="DXJ247" s="21"/>
      <c r="DXK247" s="21"/>
      <c r="DXL247" s="21"/>
      <c r="DXM247" s="21"/>
      <c r="DXN247" s="21"/>
      <c r="DXO247" s="21"/>
      <c r="DXP247" s="21"/>
      <c r="DXQ247" s="21"/>
      <c r="DXR247" s="21"/>
      <c r="DXS247" s="21"/>
      <c r="DXT247" s="21"/>
      <c r="DXU247" s="21"/>
      <c r="DXV247" s="21"/>
      <c r="DXW247" s="21"/>
      <c r="DXX247" s="21"/>
      <c r="DXY247" s="21"/>
      <c r="DXZ247" s="21"/>
      <c r="DYA247" s="21"/>
      <c r="DYB247" s="21"/>
      <c r="DYC247" s="21"/>
      <c r="DYD247" s="21"/>
      <c r="DYE247" s="21"/>
      <c r="DYF247" s="21"/>
      <c r="DYG247" s="21"/>
      <c r="DYH247" s="21"/>
      <c r="DYI247" s="21"/>
      <c r="DYJ247" s="21"/>
      <c r="DYK247" s="21"/>
      <c r="DYL247" s="21"/>
      <c r="DYM247" s="21"/>
      <c r="DYN247" s="21"/>
      <c r="DYO247" s="21"/>
      <c r="DYP247" s="21"/>
      <c r="DYQ247" s="21"/>
      <c r="DYR247" s="21"/>
      <c r="DYS247" s="21"/>
      <c r="DYT247" s="21"/>
      <c r="DYU247" s="21"/>
      <c r="DYV247" s="21"/>
      <c r="DYW247" s="21"/>
      <c r="DYX247" s="21"/>
      <c r="DYY247" s="21"/>
      <c r="DYZ247" s="21"/>
      <c r="DZA247" s="21"/>
      <c r="DZB247" s="21"/>
      <c r="DZC247" s="21"/>
      <c r="DZD247" s="21"/>
      <c r="DZE247" s="21"/>
      <c r="DZF247" s="21"/>
      <c r="DZG247" s="21"/>
      <c r="DZH247" s="21"/>
      <c r="DZI247" s="21"/>
      <c r="DZJ247" s="21"/>
      <c r="DZK247" s="21"/>
      <c r="DZL247" s="21"/>
      <c r="DZM247" s="21"/>
      <c r="DZN247" s="21"/>
      <c r="DZO247" s="21"/>
      <c r="DZP247" s="21"/>
      <c r="DZQ247" s="21"/>
      <c r="DZR247" s="21"/>
      <c r="DZS247" s="21"/>
      <c r="DZT247" s="21"/>
      <c r="DZU247" s="21"/>
      <c r="DZV247" s="21"/>
      <c r="DZW247" s="21"/>
      <c r="DZX247" s="21"/>
      <c r="DZY247" s="21"/>
      <c r="DZZ247" s="21"/>
      <c r="EAA247" s="21"/>
      <c r="EAB247" s="21"/>
      <c r="EAC247" s="21"/>
      <c r="EAD247" s="21"/>
      <c r="EAE247" s="21"/>
      <c r="EAF247" s="21"/>
      <c r="EAG247" s="21"/>
      <c r="EAH247" s="21"/>
      <c r="EAI247" s="21"/>
      <c r="EAJ247" s="21"/>
      <c r="EAK247" s="21"/>
      <c r="EAL247" s="21"/>
      <c r="EAM247" s="21"/>
      <c r="EAN247" s="21"/>
      <c r="EAO247" s="21"/>
      <c r="EAP247" s="21"/>
      <c r="EAQ247" s="21"/>
      <c r="EAR247" s="21"/>
      <c r="EAS247" s="21"/>
      <c r="EAT247" s="21"/>
      <c r="EAU247" s="21"/>
      <c r="EAV247" s="21"/>
      <c r="EAW247" s="21"/>
      <c r="EAX247" s="21"/>
      <c r="EAY247" s="21"/>
      <c r="EAZ247" s="21"/>
      <c r="EBA247" s="21"/>
      <c r="EBB247" s="21"/>
      <c r="EBC247" s="21"/>
      <c r="EBD247" s="21"/>
      <c r="EBE247" s="21"/>
      <c r="EBF247" s="21"/>
      <c r="EBG247" s="21"/>
      <c r="EBH247" s="21"/>
      <c r="EBI247" s="21"/>
      <c r="EBJ247" s="21"/>
      <c r="EBK247" s="21"/>
      <c r="EBL247" s="21"/>
      <c r="EBM247" s="21"/>
      <c r="EBN247" s="21"/>
      <c r="EBO247" s="21"/>
      <c r="EBP247" s="21"/>
      <c r="EBQ247" s="21"/>
      <c r="EBR247" s="21"/>
      <c r="EBS247" s="21"/>
      <c r="EBT247" s="21"/>
      <c r="EBU247" s="21"/>
      <c r="EBV247" s="21"/>
      <c r="EBW247" s="21"/>
      <c r="EBX247" s="21"/>
      <c r="EBY247" s="21"/>
      <c r="EBZ247" s="21"/>
      <c r="ECA247" s="21"/>
      <c r="ECB247" s="21"/>
      <c r="ECC247" s="21"/>
      <c r="ECD247" s="21"/>
      <c r="ECE247" s="21"/>
      <c r="ECF247" s="21"/>
      <c r="ECG247" s="21"/>
      <c r="ECH247" s="21"/>
      <c r="ECI247" s="21"/>
      <c r="ECJ247" s="21"/>
      <c r="ECK247" s="21"/>
      <c r="ECL247" s="21"/>
      <c r="ECM247" s="21"/>
      <c r="ECN247" s="21"/>
      <c r="ECO247" s="21"/>
      <c r="ECP247" s="21"/>
      <c r="ECQ247" s="21"/>
      <c r="ECR247" s="21"/>
      <c r="ECS247" s="21"/>
      <c r="ECT247" s="21"/>
      <c r="ECU247" s="21"/>
      <c r="ECV247" s="21"/>
      <c r="ECW247" s="21"/>
      <c r="ECX247" s="21"/>
      <c r="ECY247" s="21"/>
      <c r="ECZ247" s="21"/>
      <c r="EDA247" s="21"/>
      <c r="EDB247" s="21"/>
      <c r="EDC247" s="21"/>
      <c r="EDD247" s="21"/>
      <c r="EDE247" s="21"/>
      <c r="EDF247" s="21"/>
      <c r="EDG247" s="21"/>
      <c r="EDH247" s="21"/>
      <c r="EDI247" s="21"/>
      <c r="EDJ247" s="21"/>
      <c r="EDK247" s="21"/>
      <c r="EDL247" s="21"/>
      <c r="EDM247" s="21"/>
      <c r="EDN247" s="21"/>
      <c r="EDO247" s="21"/>
      <c r="EDP247" s="21"/>
      <c r="EDQ247" s="21"/>
      <c r="EDR247" s="21"/>
      <c r="EDS247" s="21"/>
      <c r="EDT247" s="21"/>
      <c r="EDU247" s="21"/>
      <c r="EDV247" s="21"/>
      <c r="EDW247" s="21"/>
      <c r="EDX247" s="21"/>
      <c r="EDY247" s="21"/>
      <c r="EDZ247" s="21"/>
      <c r="EEA247" s="21"/>
      <c r="EEB247" s="21"/>
      <c r="EEC247" s="21"/>
      <c r="EED247" s="21"/>
      <c r="EEE247" s="21"/>
      <c r="EEF247" s="21"/>
      <c r="EEG247" s="21"/>
      <c r="EEH247" s="21"/>
      <c r="EEI247" s="21"/>
      <c r="EEJ247" s="21"/>
      <c r="EEK247" s="21"/>
      <c r="EEL247" s="21"/>
      <c r="EEM247" s="21"/>
      <c r="EEN247" s="21"/>
      <c r="EEO247" s="21"/>
      <c r="EEP247" s="21"/>
      <c r="EEQ247" s="21"/>
      <c r="EER247" s="21"/>
      <c r="EES247" s="21"/>
      <c r="EET247" s="21"/>
      <c r="EEU247" s="21"/>
      <c r="EEV247" s="21"/>
      <c r="EEW247" s="21"/>
      <c r="EEX247" s="21"/>
      <c r="EEY247" s="21"/>
      <c r="EEZ247" s="21"/>
      <c r="EFA247" s="21"/>
      <c r="EFB247" s="21"/>
      <c r="EFC247" s="21"/>
      <c r="EFD247" s="21"/>
      <c r="EFE247" s="21"/>
      <c r="EFF247" s="21"/>
      <c r="EFG247" s="21"/>
      <c r="EFH247" s="21"/>
      <c r="EFI247" s="21"/>
      <c r="EFJ247" s="21"/>
      <c r="EFK247" s="21"/>
      <c r="EFL247" s="21"/>
      <c r="EFM247" s="21"/>
      <c r="EFN247" s="21"/>
      <c r="EFO247" s="21"/>
      <c r="EFP247" s="21"/>
      <c r="EFQ247" s="21"/>
      <c r="EFR247" s="21"/>
      <c r="EFS247" s="21"/>
      <c r="EFT247" s="21"/>
      <c r="EFU247" s="21"/>
      <c r="EFV247" s="21"/>
      <c r="EFW247" s="21"/>
      <c r="EFX247" s="21"/>
      <c r="EFY247" s="21"/>
      <c r="EFZ247" s="21"/>
      <c r="EGA247" s="21"/>
      <c r="EGB247" s="21"/>
      <c r="EGC247" s="21"/>
      <c r="EGD247" s="21"/>
      <c r="EGE247" s="21"/>
      <c r="EGF247" s="21"/>
      <c r="EGG247" s="21"/>
      <c r="EGH247" s="21"/>
      <c r="EGI247" s="21"/>
      <c r="EGJ247" s="21"/>
      <c r="EGK247" s="21"/>
      <c r="EGL247" s="21"/>
      <c r="EGM247" s="21"/>
      <c r="EGN247" s="21"/>
      <c r="EGO247" s="21"/>
      <c r="EGP247" s="21"/>
      <c r="EGQ247" s="21"/>
      <c r="EGR247" s="21"/>
      <c r="EGS247" s="21"/>
      <c r="EGT247" s="21"/>
      <c r="EGU247" s="21"/>
      <c r="EGV247" s="21"/>
      <c r="EGW247" s="21"/>
      <c r="EGX247" s="21"/>
      <c r="EGY247" s="21"/>
      <c r="EGZ247" s="21"/>
      <c r="EHA247" s="21"/>
      <c r="EHB247" s="21"/>
      <c r="EHC247" s="21"/>
      <c r="EHD247" s="21"/>
      <c r="EHE247" s="21"/>
      <c r="EHF247" s="21"/>
      <c r="EHG247" s="21"/>
      <c r="EHH247" s="21"/>
      <c r="EHI247" s="21"/>
      <c r="EHJ247" s="21"/>
      <c r="EHK247" s="21"/>
      <c r="EHL247" s="21"/>
      <c r="EHM247" s="21"/>
      <c r="EHN247" s="21"/>
      <c r="EHO247" s="21"/>
      <c r="EHP247" s="21"/>
      <c r="EHQ247" s="21"/>
      <c r="EHR247" s="21"/>
      <c r="EHS247" s="21"/>
      <c r="EHT247" s="21"/>
      <c r="EHU247" s="21"/>
      <c r="EHV247" s="21"/>
      <c r="EHW247" s="21"/>
      <c r="EHX247" s="21"/>
      <c r="EHY247" s="21"/>
      <c r="EHZ247" s="21"/>
      <c r="EIA247" s="21"/>
      <c r="EIB247" s="21"/>
      <c r="EIC247" s="21"/>
      <c r="EID247" s="21"/>
      <c r="EIE247" s="21"/>
      <c r="EIF247" s="21"/>
      <c r="EIG247" s="21"/>
      <c r="EIH247" s="21"/>
      <c r="EII247" s="21"/>
      <c r="EIJ247" s="21"/>
      <c r="EIK247" s="21"/>
      <c r="EIL247" s="21"/>
      <c r="EIM247" s="21"/>
      <c r="EIN247" s="21"/>
      <c r="EIO247" s="21"/>
      <c r="EIP247" s="21"/>
      <c r="EIQ247" s="21"/>
      <c r="EIR247" s="21"/>
      <c r="EIS247" s="21"/>
      <c r="EIT247" s="21"/>
      <c r="EIU247" s="21"/>
      <c r="EIV247" s="21"/>
      <c r="EIW247" s="21"/>
      <c r="EIX247" s="21"/>
      <c r="EIY247" s="21"/>
      <c r="EIZ247" s="21"/>
      <c r="EJA247" s="21"/>
      <c r="EJB247" s="21"/>
      <c r="EJC247" s="21"/>
      <c r="EJD247" s="21"/>
      <c r="EJE247" s="21"/>
      <c r="EJF247" s="21"/>
      <c r="EJG247" s="21"/>
      <c r="EJH247" s="21"/>
      <c r="EJI247" s="21"/>
      <c r="EJJ247" s="21"/>
      <c r="EJK247" s="21"/>
      <c r="EJL247" s="21"/>
      <c r="EJM247" s="21"/>
      <c r="EJN247" s="21"/>
      <c r="EJO247" s="21"/>
      <c r="EJP247" s="21"/>
      <c r="EJQ247" s="21"/>
      <c r="EJR247" s="21"/>
      <c r="EJS247" s="21"/>
      <c r="EJT247" s="21"/>
      <c r="EJU247" s="21"/>
      <c r="EJV247" s="21"/>
      <c r="EJW247" s="21"/>
      <c r="EJX247" s="21"/>
      <c r="EJY247" s="21"/>
      <c r="EJZ247" s="21"/>
      <c r="EKA247" s="21"/>
      <c r="EKB247" s="21"/>
      <c r="EKC247" s="21"/>
      <c r="EKD247" s="21"/>
      <c r="EKE247" s="21"/>
      <c r="EKF247" s="21"/>
      <c r="EKG247" s="21"/>
      <c r="EKH247" s="21"/>
      <c r="EKI247" s="21"/>
      <c r="EKJ247" s="21"/>
      <c r="EKK247" s="21"/>
      <c r="EKL247" s="21"/>
      <c r="EKM247" s="21"/>
      <c r="EKN247" s="21"/>
      <c r="EKO247" s="21"/>
      <c r="EKP247" s="21"/>
      <c r="EKQ247" s="21"/>
      <c r="EKR247" s="21"/>
      <c r="EKS247" s="21"/>
      <c r="EKT247" s="21"/>
      <c r="EKU247" s="21"/>
      <c r="EKV247" s="21"/>
      <c r="EKW247" s="21"/>
      <c r="EKX247" s="21"/>
      <c r="EKY247" s="21"/>
      <c r="EKZ247" s="21"/>
      <c r="ELA247" s="21"/>
      <c r="ELB247" s="21"/>
      <c r="ELC247" s="21"/>
      <c r="ELD247" s="21"/>
      <c r="ELE247" s="21"/>
      <c r="ELF247" s="21"/>
      <c r="ELG247" s="21"/>
      <c r="ELH247" s="21"/>
      <c r="ELI247" s="21"/>
      <c r="ELJ247" s="21"/>
      <c r="ELK247" s="21"/>
      <c r="ELL247" s="21"/>
      <c r="ELM247" s="21"/>
      <c r="ELN247" s="21"/>
      <c r="ELO247" s="21"/>
      <c r="ELP247" s="21"/>
      <c r="ELQ247" s="21"/>
      <c r="ELR247" s="21"/>
      <c r="ELS247" s="21"/>
      <c r="ELT247" s="21"/>
      <c r="ELU247" s="21"/>
      <c r="ELV247" s="21"/>
      <c r="ELW247" s="21"/>
      <c r="ELX247" s="21"/>
      <c r="ELY247" s="21"/>
      <c r="ELZ247" s="21"/>
      <c r="EMA247" s="21"/>
      <c r="EMB247" s="21"/>
      <c r="EMC247" s="21"/>
      <c r="EMD247" s="21"/>
      <c r="EME247" s="21"/>
      <c r="EMF247" s="21"/>
      <c r="EMG247" s="21"/>
      <c r="EMH247" s="21"/>
      <c r="EMI247" s="21"/>
      <c r="EMJ247" s="21"/>
      <c r="EMK247" s="21"/>
      <c r="EML247" s="21"/>
      <c r="EMM247" s="21"/>
      <c r="EMN247" s="21"/>
      <c r="EMO247" s="21"/>
      <c r="EMP247" s="21"/>
      <c r="EMQ247" s="21"/>
      <c r="EMR247" s="21"/>
      <c r="EMS247" s="21"/>
      <c r="EMT247" s="21"/>
      <c r="EMU247" s="21"/>
      <c r="EMV247" s="21"/>
      <c r="EMW247" s="21"/>
      <c r="EMX247" s="21"/>
      <c r="EMY247" s="21"/>
      <c r="EMZ247" s="21"/>
      <c r="ENA247" s="21"/>
      <c r="ENB247" s="21"/>
      <c r="ENC247" s="21"/>
      <c r="END247" s="21"/>
      <c r="ENE247" s="21"/>
      <c r="ENF247" s="21"/>
      <c r="ENG247" s="21"/>
      <c r="ENH247" s="21"/>
      <c r="ENI247" s="21"/>
      <c r="ENJ247" s="21"/>
      <c r="ENK247" s="21"/>
      <c r="ENL247" s="21"/>
      <c r="ENM247" s="21"/>
      <c r="ENN247" s="21"/>
      <c r="ENO247" s="21"/>
      <c r="ENP247" s="21"/>
      <c r="ENQ247" s="21"/>
      <c r="ENR247" s="21"/>
      <c r="ENS247" s="21"/>
      <c r="ENT247" s="21"/>
      <c r="ENU247" s="21"/>
      <c r="ENV247" s="21"/>
      <c r="ENW247" s="21"/>
      <c r="ENX247" s="21"/>
      <c r="ENY247" s="21"/>
      <c r="ENZ247" s="21"/>
      <c r="EOA247" s="21"/>
      <c r="EOB247" s="21"/>
      <c r="EOC247" s="21"/>
      <c r="EOD247" s="21"/>
      <c r="EOE247" s="21"/>
      <c r="EOF247" s="21"/>
      <c r="EOG247" s="21"/>
      <c r="EOH247" s="21"/>
      <c r="EOI247" s="21"/>
      <c r="EOJ247" s="21"/>
      <c r="EOK247" s="21"/>
      <c r="EOL247" s="21"/>
      <c r="EOM247" s="21"/>
      <c r="EON247" s="21"/>
      <c r="EOO247" s="21"/>
      <c r="EOP247" s="21"/>
      <c r="EOQ247" s="21"/>
      <c r="EOR247" s="21"/>
      <c r="EOS247" s="21"/>
      <c r="EOT247" s="21"/>
      <c r="EOU247" s="21"/>
      <c r="EOV247" s="21"/>
      <c r="EOW247" s="21"/>
      <c r="EOX247" s="21"/>
      <c r="EOY247" s="21"/>
      <c r="EOZ247" s="21"/>
      <c r="EPA247" s="21"/>
      <c r="EPB247" s="21"/>
      <c r="EPC247" s="21"/>
      <c r="EPD247" s="21"/>
      <c r="EPE247" s="21"/>
      <c r="EPF247" s="21"/>
      <c r="EPG247" s="21"/>
      <c r="EPH247" s="21"/>
      <c r="EPI247" s="21"/>
      <c r="EPJ247" s="21"/>
      <c r="EPK247" s="21"/>
      <c r="EPL247" s="21"/>
      <c r="EPM247" s="21"/>
      <c r="EPN247" s="21"/>
      <c r="EPO247" s="21"/>
      <c r="EPP247" s="21"/>
      <c r="EPQ247" s="21"/>
      <c r="EPR247" s="21"/>
      <c r="EPS247" s="21"/>
      <c r="EPT247" s="21"/>
      <c r="EPU247" s="21"/>
      <c r="EPV247" s="21"/>
      <c r="EPW247" s="21"/>
      <c r="EPX247" s="21"/>
      <c r="EPY247" s="21"/>
      <c r="EPZ247" s="21"/>
      <c r="EQA247" s="21"/>
      <c r="EQB247" s="21"/>
      <c r="EQC247" s="21"/>
      <c r="EQD247" s="21"/>
      <c r="EQE247" s="21"/>
      <c r="EQF247" s="21"/>
      <c r="EQG247" s="21"/>
      <c r="EQH247" s="21"/>
      <c r="EQI247" s="21"/>
      <c r="EQJ247" s="21"/>
      <c r="EQK247" s="21"/>
      <c r="EQL247" s="21"/>
      <c r="EQM247" s="21"/>
      <c r="EQN247" s="21"/>
      <c r="EQO247" s="21"/>
      <c r="EQP247" s="21"/>
      <c r="EQQ247" s="21"/>
      <c r="EQR247" s="21"/>
      <c r="EQS247" s="21"/>
      <c r="EQT247" s="21"/>
      <c r="EQU247" s="21"/>
      <c r="EQV247" s="21"/>
      <c r="EQW247" s="21"/>
      <c r="EQX247" s="21"/>
      <c r="EQY247" s="21"/>
      <c r="EQZ247" s="21"/>
      <c r="ERA247" s="21"/>
      <c r="ERB247" s="21"/>
      <c r="ERC247" s="21"/>
      <c r="ERD247" s="21"/>
      <c r="ERE247" s="21"/>
      <c r="ERF247" s="21"/>
      <c r="ERG247" s="21"/>
      <c r="ERH247" s="21"/>
      <c r="ERI247" s="21"/>
      <c r="ERJ247" s="21"/>
      <c r="ERK247" s="21"/>
      <c r="ERL247" s="21"/>
      <c r="ERM247" s="21"/>
      <c r="ERN247" s="21"/>
      <c r="ERO247" s="21"/>
      <c r="ERP247" s="21"/>
      <c r="ERQ247" s="21"/>
      <c r="ERR247" s="21"/>
      <c r="ERS247" s="21"/>
      <c r="ERT247" s="21"/>
      <c r="ERU247" s="21"/>
      <c r="ERV247" s="21"/>
      <c r="ERW247" s="21"/>
      <c r="ERX247" s="21"/>
      <c r="ERY247" s="21"/>
      <c r="ERZ247" s="21"/>
      <c r="ESA247" s="21"/>
      <c r="ESB247" s="21"/>
      <c r="ESC247" s="21"/>
      <c r="ESD247" s="21"/>
      <c r="ESE247" s="21"/>
      <c r="ESF247" s="21"/>
      <c r="ESG247" s="21"/>
      <c r="ESH247" s="21"/>
      <c r="ESI247" s="21"/>
      <c r="ESJ247" s="21"/>
      <c r="ESK247" s="21"/>
      <c r="ESL247" s="21"/>
      <c r="ESM247" s="21"/>
      <c r="ESN247" s="21"/>
      <c r="ESO247" s="21"/>
      <c r="ESP247" s="21"/>
      <c r="ESQ247" s="21"/>
      <c r="ESR247" s="21"/>
      <c r="ESS247" s="21"/>
      <c r="EST247" s="21"/>
      <c r="ESU247" s="21"/>
      <c r="ESV247" s="21"/>
      <c r="ESW247" s="21"/>
      <c r="ESX247" s="21"/>
      <c r="ESY247" s="21"/>
      <c r="ESZ247" s="21"/>
      <c r="ETA247" s="21"/>
      <c r="ETB247" s="21"/>
      <c r="ETC247" s="21"/>
      <c r="ETD247" s="21"/>
      <c r="ETE247" s="21"/>
      <c r="ETF247" s="21"/>
      <c r="ETG247" s="21"/>
      <c r="ETH247" s="21"/>
      <c r="ETI247" s="21"/>
      <c r="ETJ247" s="21"/>
      <c r="ETK247" s="21"/>
      <c r="ETL247" s="21"/>
      <c r="ETM247" s="21"/>
      <c r="ETN247" s="21"/>
      <c r="ETO247" s="21"/>
      <c r="ETP247" s="21"/>
      <c r="ETQ247" s="21"/>
      <c r="ETR247" s="21"/>
      <c r="ETS247" s="21"/>
      <c r="ETT247" s="21"/>
      <c r="ETU247" s="21"/>
      <c r="ETV247" s="21"/>
      <c r="ETW247" s="21"/>
      <c r="ETX247" s="21"/>
      <c r="ETY247" s="21"/>
      <c r="ETZ247" s="21"/>
      <c r="EUA247" s="21"/>
      <c r="EUB247" s="21"/>
      <c r="EUC247" s="21"/>
      <c r="EUD247" s="21"/>
      <c r="EUE247" s="21"/>
      <c r="EUF247" s="21"/>
      <c r="EUG247" s="21"/>
      <c r="EUH247" s="21"/>
      <c r="EUI247" s="21"/>
      <c r="EUJ247" s="21"/>
      <c r="EUK247" s="21"/>
      <c r="EUL247" s="21"/>
      <c r="EUM247" s="21"/>
      <c r="EUN247" s="21"/>
      <c r="EUO247" s="21"/>
      <c r="EUP247" s="21"/>
      <c r="EUQ247" s="21"/>
      <c r="EUR247" s="21"/>
      <c r="EUS247" s="21"/>
      <c r="EUT247" s="21"/>
      <c r="EUU247" s="21"/>
      <c r="EUV247" s="21"/>
      <c r="EUW247" s="21"/>
      <c r="EUX247" s="21"/>
      <c r="EUY247" s="21"/>
      <c r="EUZ247" s="21"/>
      <c r="EVA247" s="21"/>
      <c r="EVB247" s="21"/>
      <c r="EVC247" s="21"/>
      <c r="EVD247" s="21"/>
      <c r="EVE247" s="21"/>
      <c r="EVF247" s="21"/>
      <c r="EVG247" s="21"/>
      <c r="EVH247" s="21"/>
      <c r="EVI247" s="21"/>
      <c r="EVJ247" s="21"/>
      <c r="EVK247" s="21"/>
      <c r="EVL247" s="21"/>
      <c r="EVM247" s="21"/>
      <c r="EVN247" s="21"/>
      <c r="EVO247" s="21"/>
      <c r="EVP247" s="21"/>
      <c r="EVQ247" s="21"/>
      <c r="EVR247" s="21"/>
      <c r="EVS247" s="21"/>
      <c r="EVT247" s="21"/>
      <c r="EVU247" s="21"/>
      <c r="EVV247" s="21"/>
      <c r="EVW247" s="21"/>
      <c r="EVX247" s="21"/>
      <c r="EVY247" s="21"/>
      <c r="EVZ247" s="21"/>
      <c r="EWA247" s="21"/>
      <c r="EWB247" s="21"/>
      <c r="EWC247" s="21"/>
      <c r="EWD247" s="21"/>
      <c r="EWE247" s="21"/>
      <c r="EWF247" s="21"/>
      <c r="EWG247" s="21"/>
      <c r="EWH247" s="21"/>
      <c r="EWI247" s="21"/>
      <c r="EWJ247" s="21"/>
      <c r="EWK247" s="21"/>
      <c r="EWL247" s="21"/>
      <c r="EWM247" s="21"/>
      <c r="EWN247" s="21"/>
      <c r="EWO247" s="21"/>
      <c r="EWP247" s="21"/>
      <c r="EWQ247" s="21"/>
      <c r="EWR247" s="21"/>
      <c r="EWS247" s="21"/>
      <c r="EWT247" s="21"/>
      <c r="EWU247" s="21"/>
      <c r="EWV247" s="21"/>
      <c r="EWW247" s="21"/>
      <c r="EWX247" s="21"/>
      <c r="EWY247" s="21"/>
      <c r="EWZ247" s="21"/>
      <c r="EXA247" s="21"/>
      <c r="EXB247" s="21"/>
      <c r="EXC247" s="21"/>
      <c r="EXD247" s="21"/>
      <c r="EXE247" s="21"/>
      <c r="EXF247" s="21"/>
      <c r="EXG247" s="21"/>
      <c r="EXH247" s="21"/>
      <c r="EXI247" s="21"/>
      <c r="EXJ247" s="21"/>
      <c r="EXK247" s="21"/>
      <c r="EXL247" s="21"/>
      <c r="EXM247" s="21"/>
      <c r="EXN247" s="21"/>
      <c r="EXO247" s="21"/>
      <c r="EXP247" s="21"/>
      <c r="EXQ247" s="21"/>
      <c r="EXR247" s="21"/>
      <c r="EXS247" s="21"/>
      <c r="EXT247" s="21"/>
      <c r="EXU247" s="21"/>
      <c r="EXV247" s="21"/>
      <c r="EXW247" s="21"/>
      <c r="EXX247" s="21"/>
      <c r="EXY247" s="21"/>
      <c r="EXZ247" s="21"/>
      <c r="EYA247" s="21"/>
      <c r="EYB247" s="21"/>
      <c r="EYC247" s="21"/>
      <c r="EYD247" s="21"/>
      <c r="EYE247" s="21"/>
      <c r="EYF247" s="21"/>
      <c r="EYG247" s="21"/>
      <c r="EYH247" s="21"/>
      <c r="EYI247" s="21"/>
      <c r="EYJ247" s="21"/>
      <c r="EYK247" s="21"/>
      <c r="EYL247" s="21"/>
      <c r="EYM247" s="21"/>
      <c r="EYN247" s="21"/>
      <c r="EYO247" s="21"/>
      <c r="EYP247" s="21"/>
      <c r="EYQ247" s="21"/>
      <c r="EYR247" s="21"/>
      <c r="EYS247" s="21"/>
      <c r="EYT247" s="21"/>
      <c r="EYU247" s="21"/>
      <c r="EYV247" s="21"/>
      <c r="EYW247" s="21"/>
      <c r="EYX247" s="21"/>
      <c r="EYY247" s="21"/>
      <c r="EYZ247" s="21"/>
      <c r="EZA247" s="21"/>
      <c r="EZB247" s="21"/>
      <c r="EZC247" s="21"/>
      <c r="EZD247" s="21"/>
      <c r="EZE247" s="21"/>
      <c r="EZF247" s="21"/>
      <c r="EZG247" s="21"/>
      <c r="EZH247" s="21"/>
      <c r="EZI247" s="21"/>
      <c r="EZJ247" s="21"/>
      <c r="EZK247" s="21"/>
      <c r="EZL247" s="21"/>
      <c r="EZM247" s="21"/>
      <c r="EZN247" s="21"/>
      <c r="EZO247" s="21"/>
      <c r="EZP247" s="21"/>
      <c r="EZQ247" s="21"/>
      <c r="EZR247" s="21"/>
      <c r="EZS247" s="21"/>
      <c r="EZT247" s="21"/>
      <c r="EZU247" s="21"/>
      <c r="EZV247" s="21"/>
      <c r="EZW247" s="21"/>
      <c r="EZX247" s="21"/>
      <c r="EZY247" s="21"/>
      <c r="EZZ247" s="21"/>
      <c r="FAA247" s="21"/>
      <c r="FAB247" s="21"/>
      <c r="FAC247" s="21"/>
      <c r="FAD247" s="21"/>
      <c r="FAE247" s="21"/>
      <c r="FAF247" s="21"/>
      <c r="FAG247" s="21"/>
      <c r="FAH247" s="21"/>
      <c r="FAI247" s="21"/>
      <c r="FAJ247" s="21"/>
      <c r="FAK247" s="21"/>
      <c r="FAL247" s="21"/>
      <c r="FAM247" s="21"/>
      <c r="FAN247" s="21"/>
      <c r="FAO247" s="21"/>
      <c r="FAP247" s="21"/>
      <c r="FAQ247" s="21"/>
      <c r="FAR247" s="21"/>
      <c r="FAS247" s="21"/>
      <c r="FAT247" s="21"/>
      <c r="FAU247" s="21"/>
      <c r="FAV247" s="21"/>
      <c r="FAW247" s="21"/>
      <c r="FAX247" s="21"/>
      <c r="FAY247" s="21"/>
      <c r="FAZ247" s="21"/>
      <c r="FBA247" s="21"/>
      <c r="FBB247" s="21"/>
      <c r="FBC247" s="21"/>
      <c r="FBD247" s="21"/>
      <c r="FBE247" s="21"/>
      <c r="FBF247" s="21"/>
      <c r="FBG247" s="21"/>
      <c r="FBH247" s="21"/>
      <c r="FBI247" s="21"/>
      <c r="FBJ247" s="21"/>
      <c r="FBK247" s="21"/>
      <c r="FBL247" s="21"/>
      <c r="FBM247" s="21"/>
      <c r="FBN247" s="21"/>
      <c r="FBO247" s="21"/>
      <c r="FBP247" s="21"/>
      <c r="FBQ247" s="21"/>
      <c r="FBR247" s="21"/>
      <c r="FBS247" s="21"/>
      <c r="FBT247" s="21"/>
      <c r="FBU247" s="21"/>
      <c r="FBV247" s="21"/>
      <c r="FBW247" s="21"/>
      <c r="FBX247" s="21"/>
      <c r="FBY247" s="21"/>
      <c r="FBZ247" s="21"/>
      <c r="FCA247" s="21"/>
      <c r="FCB247" s="21"/>
      <c r="FCC247" s="21"/>
      <c r="FCD247" s="21"/>
      <c r="FCE247" s="21"/>
      <c r="FCF247" s="21"/>
      <c r="FCG247" s="21"/>
      <c r="FCH247" s="21"/>
      <c r="FCI247" s="21"/>
      <c r="FCJ247" s="21"/>
      <c r="FCK247" s="21"/>
      <c r="FCL247" s="21"/>
      <c r="FCM247" s="21"/>
      <c r="FCN247" s="21"/>
      <c r="FCO247" s="21"/>
      <c r="FCP247" s="21"/>
      <c r="FCQ247" s="21"/>
      <c r="FCR247" s="21"/>
      <c r="FCS247" s="21"/>
      <c r="FCT247" s="21"/>
      <c r="FCU247" s="21"/>
      <c r="FCV247" s="21"/>
      <c r="FCW247" s="21"/>
      <c r="FCX247" s="21"/>
      <c r="FCY247" s="21"/>
      <c r="FCZ247" s="21"/>
      <c r="FDA247" s="21"/>
      <c r="FDB247" s="21"/>
      <c r="FDC247" s="21"/>
      <c r="FDD247" s="21"/>
      <c r="FDE247" s="21"/>
      <c r="FDF247" s="21"/>
      <c r="FDG247" s="21"/>
      <c r="FDH247" s="21"/>
      <c r="FDI247" s="21"/>
      <c r="FDJ247" s="21"/>
      <c r="FDK247" s="21"/>
      <c r="FDL247" s="21"/>
      <c r="FDM247" s="21"/>
      <c r="FDN247" s="21"/>
      <c r="FDO247" s="21"/>
      <c r="FDP247" s="21"/>
      <c r="FDQ247" s="21"/>
      <c r="FDR247" s="21"/>
      <c r="FDS247" s="21"/>
      <c r="FDT247" s="21"/>
      <c r="FDU247" s="21"/>
      <c r="FDV247" s="21"/>
      <c r="FDW247" s="21"/>
      <c r="FDX247" s="21"/>
      <c r="FDY247" s="21"/>
      <c r="FDZ247" s="21"/>
      <c r="FEA247" s="21"/>
      <c r="FEB247" s="21"/>
      <c r="FEC247" s="21"/>
      <c r="FED247" s="21"/>
      <c r="FEE247" s="21"/>
      <c r="FEF247" s="21"/>
      <c r="FEG247" s="21"/>
      <c r="FEH247" s="21"/>
      <c r="FEI247" s="21"/>
      <c r="FEJ247" s="21"/>
      <c r="FEK247" s="21"/>
      <c r="FEL247" s="21"/>
      <c r="FEM247" s="21"/>
      <c r="FEN247" s="21"/>
      <c r="FEO247" s="21"/>
      <c r="FEP247" s="21"/>
      <c r="FEQ247" s="21"/>
      <c r="FER247" s="21"/>
      <c r="FES247" s="21"/>
      <c r="FET247" s="21"/>
      <c r="FEU247" s="21"/>
      <c r="FEV247" s="21"/>
      <c r="FEW247" s="21"/>
      <c r="FEX247" s="21"/>
      <c r="FEY247" s="21"/>
      <c r="FEZ247" s="21"/>
      <c r="FFA247" s="21"/>
      <c r="FFB247" s="21"/>
      <c r="FFC247" s="21"/>
      <c r="FFD247" s="21"/>
      <c r="FFE247" s="21"/>
      <c r="FFF247" s="21"/>
      <c r="FFG247" s="21"/>
      <c r="FFH247" s="21"/>
      <c r="FFI247" s="21"/>
      <c r="FFJ247" s="21"/>
      <c r="FFK247" s="21"/>
      <c r="FFL247" s="21"/>
      <c r="FFM247" s="21"/>
      <c r="FFN247" s="21"/>
      <c r="FFO247" s="21"/>
      <c r="FFP247" s="21"/>
      <c r="FFQ247" s="21"/>
      <c r="FFR247" s="21"/>
      <c r="FFS247" s="21"/>
      <c r="FFT247" s="21"/>
      <c r="FFU247" s="21"/>
      <c r="FFV247" s="21"/>
      <c r="FFW247" s="21"/>
      <c r="FFX247" s="21"/>
      <c r="FFY247" s="21"/>
      <c r="FFZ247" s="21"/>
      <c r="FGA247" s="21"/>
      <c r="FGB247" s="21"/>
      <c r="FGC247" s="21"/>
      <c r="FGD247" s="21"/>
      <c r="FGE247" s="21"/>
      <c r="FGF247" s="21"/>
      <c r="FGG247" s="21"/>
      <c r="FGH247" s="21"/>
      <c r="FGI247" s="21"/>
      <c r="FGJ247" s="21"/>
      <c r="FGK247" s="21"/>
      <c r="FGL247" s="21"/>
      <c r="FGM247" s="21"/>
      <c r="FGN247" s="21"/>
      <c r="FGO247" s="21"/>
      <c r="FGP247" s="21"/>
      <c r="FGQ247" s="21"/>
      <c r="FGR247" s="21"/>
      <c r="FGS247" s="21"/>
      <c r="FGT247" s="21"/>
      <c r="FGU247" s="21"/>
      <c r="FGV247" s="21"/>
      <c r="FGW247" s="21"/>
      <c r="FGX247" s="21"/>
      <c r="FGY247" s="21"/>
      <c r="FGZ247" s="21"/>
      <c r="FHA247" s="21"/>
      <c r="FHB247" s="21"/>
      <c r="FHC247" s="21"/>
      <c r="FHD247" s="21"/>
      <c r="FHE247" s="21"/>
      <c r="FHF247" s="21"/>
      <c r="FHG247" s="21"/>
      <c r="FHH247" s="21"/>
      <c r="FHI247" s="21"/>
      <c r="FHJ247" s="21"/>
      <c r="FHK247" s="21"/>
      <c r="FHL247" s="21"/>
      <c r="FHM247" s="21"/>
      <c r="FHN247" s="21"/>
      <c r="FHO247" s="21"/>
      <c r="FHP247" s="21"/>
      <c r="FHQ247" s="21"/>
      <c r="FHR247" s="21"/>
      <c r="FHS247" s="21"/>
      <c r="FHT247" s="21"/>
      <c r="FHU247" s="21"/>
      <c r="FHV247" s="21"/>
      <c r="FHW247" s="21"/>
      <c r="FHX247" s="21"/>
      <c r="FHY247" s="21"/>
      <c r="FHZ247" s="21"/>
      <c r="FIA247" s="21"/>
      <c r="FIB247" s="21"/>
      <c r="FIC247" s="21"/>
      <c r="FID247" s="21"/>
      <c r="FIE247" s="21"/>
      <c r="FIF247" s="21"/>
      <c r="FIG247" s="21"/>
      <c r="FIH247" s="21"/>
      <c r="FII247" s="21"/>
      <c r="FIJ247" s="21"/>
      <c r="FIK247" s="21"/>
      <c r="FIL247" s="21"/>
      <c r="FIM247" s="21"/>
      <c r="FIN247" s="21"/>
      <c r="FIO247" s="21"/>
      <c r="FIP247" s="21"/>
      <c r="FIQ247" s="21"/>
      <c r="FIR247" s="21"/>
      <c r="FIS247" s="21"/>
      <c r="FIT247" s="21"/>
      <c r="FIU247" s="21"/>
      <c r="FIV247" s="21"/>
      <c r="FIW247" s="21"/>
      <c r="FIX247" s="21"/>
      <c r="FIY247" s="21"/>
      <c r="FIZ247" s="21"/>
      <c r="FJA247" s="21"/>
      <c r="FJB247" s="21"/>
      <c r="FJC247" s="21"/>
      <c r="FJD247" s="21"/>
      <c r="FJE247" s="21"/>
      <c r="FJF247" s="21"/>
      <c r="FJG247" s="21"/>
      <c r="FJH247" s="21"/>
      <c r="FJI247" s="21"/>
      <c r="FJJ247" s="21"/>
      <c r="FJK247" s="21"/>
      <c r="FJL247" s="21"/>
      <c r="FJM247" s="21"/>
      <c r="FJN247" s="21"/>
      <c r="FJO247" s="21"/>
      <c r="FJP247" s="21"/>
      <c r="FJQ247" s="21"/>
      <c r="FJR247" s="21"/>
      <c r="FJS247" s="21"/>
      <c r="FJT247" s="21"/>
      <c r="FJU247" s="21"/>
      <c r="FJV247" s="21"/>
      <c r="FJW247" s="21"/>
      <c r="FJX247" s="21"/>
      <c r="FJY247" s="21"/>
      <c r="FJZ247" s="21"/>
      <c r="FKA247" s="21"/>
      <c r="FKB247" s="21"/>
      <c r="FKC247" s="21"/>
      <c r="FKD247" s="21"/>
      <c r="FKE247" s="21"/>
      <c r="FKF247" s="21"/>
      <c r="FKG247" s="21"/>
      <c r="FKH247" s="21"/>
      <c r="FKI247" s="21"/>
      <c r="FKJ247" s="21"/>
      <c r="FKK247" s="21"/>
      <c r="FKL247" s="21"/>
      <c r="FKM247" s="21"/>
      <c r="FKN247" s="21"/>
      <c r="FKO247" s="21"/>
      <c r="FKP247" s="21"/>
      <c r="FKQ247" s="21"/>
      <c r="FKR247" s="21"/>
      <c r="FKS247" s="21"/>
      <c r="FKT247" s="21"/>
      <c r="FKU247" s="21"/>
      <c r="FKV247" s="21"/>
      <c r="FKW247" s="21"/>
      <c r="FKX247" s="21"/>
      <c r="FKY247" s="21"/>
      <c r="FKZ247" s="21"/>
      <c r="FLA247" s="21"/>
      <c r="FLB247" s="21"/>
      <c r="FLC247" s="21"/>
      <c r="FLD247" s="21"/>
      <c r="FLE247" s="21"/>
      <c r="FLF247" s="21"/>
      <c r="FLG247" s="21"/>
      <c r="FLH247" s="21"/>
      <c r="FLI247" s="21"/>
      <c r="FLJ247" s="21"/>
      <c r="FLK247" s="21"/>
      <c r="FLL247" s="21"/>
      <c r="FLM247" s="21"/>
      <c r="FLN247" s="21"/>
      <c r="FLO247" s="21"/>
      <c r="FLP247" s="21"/>
      <c r="FLQ247" s="21"/>
      <c r="FLR247" s="21"/>
      <c r="FLS247" s="21"/>
      <c r="FLT247" s="21"/>
      <c r="FLU247" s="21"/>
      <c r="FLV247" s="21"/>
      <c r="FLW247" s="21"/>
      <c r="FLX247" s="21"/>
      <c r="FLY247" s="21"/>
      <c r="FLZ247" s="21"/>
      <c r="FMA247" s="21"/>
      <c r="FMB247" s="21"/>
      <c r="FMC247" s="21"/>
      <c r="FMD247" s="21"/>
      <c r="FME247" s="21"/>
      <c r="FMF247" s="21"/>
      <c r="FMG247" s="21"/>
      <c r="FMH247" s="21"/>
      <c r="FMI247" s="21"/>
      <c r="FMJ247" s="21"/>
      <c r="FMK247" s="21"/>
      <c r="FML247" s="21"/>
      <c r="FMM247" s="21"/>
      <c r="FMN247" s="21"/>
      <c r="FMO247" s="21"/>
      <c r="FMP247" s="21"/>
      <c r="FMQ247" s="21"/>
      <c r="FMR247" s="21"/>
      <c r="FMS247" s="21"/>
      <c r="FMT247" s="21"/>
      <c r="FMU247" s="21"/>
      <c r="FMV247" s="21"/>
      <c r="FMW247" s="21"/>
      <c r="FMX247" s="21"/>
      <c r="FMY247" s="21"/>
      <c r="FMZ247" s="21"/>
      <c r="FNA247" s="21"/>
      <c r="FNB247" s="21"/>
      <c r="FNC247" s="21"/>
      <c r="FND247" s="21"/>
      <c r="FNE247" s="21"/>
      <c r="FNF247" s="21"/>
      <c r="FNG247" s="21"/>
      <c r="FNH247" s="21"/>
      <c r="FNI247" s="21"/>
      <c r="FNJ247" s="21"/>
      <c r="FNK247" s="21"/>
      <c r="FNL247" s="21"/>
      <c r="FNM247" s="21"/>
      <c r="FNN247" s="21"/>
      <c r="FNO247" s="21"/>
      <c r="FNP247" s="21"/>
      <c r="FNQ247" s="21"/>
      <c r="FNR247" s="21"/>
      <c r="FNS247" s="21"/>
      <c r="FNT247" s="21"/>
      <c r="FNU247" s="21"/>
      <c r="FNV247" s="21"/>
      <c r="FNW247" s="21"/>
      <c r="FNX247" s="21"/>
      <c r="FNY247" s="21"/>
      <c r="FNZ247" s="21"/>
      <c r="FOA247" s="21"/>
      <c r="FOB247" s="21"/>
      <c r="FOC247" s="21"/>
      <c r="FOD247" s="21"/>
      <c r="FOE247" s="21"/>
      <c r="FOF247" s="21"/>
      <c r="FOG247" s="21"/>
      <c r="FOH247" s="21"/>
      <c r="FOI247" s="21"/>
      <c r="FOJ247" s="21"/>
      <c r="FOK247" s="21"/>
      <c r="FOL247" s="21"/>
      <c r="FOM247" s="21"/>
      <c r="FON247" s="21"/>
      <c r="FOO247" s="21"/>
      <c r="FOP247" s="21"/>
      <c r="FOQ247" s="21"/>
      <c r="FOR247" s="21"/>
      <c r="FOS247" s="21"/>
      <c r="FOT247" s="21"/>
      <c r="FOU247" s="21"/>
      <c r="FOV247" s="21"/>
      <c r="FOW247" s="21"/>
      <c r="FOX247" s="21"/>
      <c r="FOY247" s="21"/>
      <c r="FOZ247" s="21"/>
      <c r="FPA247" s="21"/>
      <c r="FPB247" s="21"/>
      <c r="FPC247" s="21"/>
      <c r="FPD247" s="21"/>
      <c r="FPE247" s="21"/>
      <c r="FPF247" s="21"/>
      <c r="FPG247" s="21"/>
      <c r="FPH247" s="21"/>
      <c r="FPI247" s="21"/>
      <c r="FPJ247" s="21"/>
      <c r="FPK247" s="21"/>
      <c r="FPL247" s="21"/>
      <c r="FPM247" s="21"/>
      <c r="FPN247" s="21"/>
      <c r="FPO247" s="21"/>
      <c r="FPP247" s="21"/>
      <c r="FPQ247" s="21"/>
      <c r="FPR247" s="21"/>
      <c r="FPS247" s="21"/>
      <c r="FPT247" s="21"/>
      <c r="FPU247" s="21"/>
      <c r="FPV247" s="21"/>
      <c r="FPW247" s="21"/>
      <c r="FPX247" s="21"/>
      <c r="FPY247" s="21"/>
      <c r="FPZ247" s="21"/>
      <c r="FQA247" s="21"/>
      <c r="FQB247" s="21"/>
      <c r="FQC247" s="21"/>
      <c r="FQD247" s="21"/>
      <c r="FQE247" s="21"/>
      <c r="FQF247" s="21"/>
      <c r="FQG247" s="21"/>
      <c r="FQH247" s="21"/>
      <c r="FQI247" s="21"/>
      <c r="FQJ247" s="21"/>
      <c r="FQK247" s="21"/>
      <c r="FQL247" s="21"/>
      <c r="FQM247" s="21"/>
      <c r="FQN247" s="21"/>
      <c r="FQO247" s="21"/>
      <c r="FQP247" s="21"/>
      <c r="FQQ247" s="21"/>
      <c r="FQR247" s="21"/>
      <c r="FQS247" s="21"/>
      <c r="FQT247" s="21"/>
      <c r="FQU247" s="21"/>
      <c r="FQV247" s="21"/>
      <c r="FQW247" s="21"/>
      <c r="FQX247" s="21"/>
      <c r="FQY247" s="21"/>
      <c r="FQZ247" s="21"/>
      <c r="FRA247" s="21"/>
      <c r="FRB247" s="21"/>
      <c r="FRC247" s="21"/>
      <c r="FRD247" s="21"/>
      <c r="FRE247" s="21"/>
      <c r="FRF247" s="21"/>
      <c r="FRG247" s="21"/>
      <c r="FRH247" s="21"/>
      <c r="FRI247" s="21"/>
      <c r="FRJ247" s="21"/>
      <c r="FRK247" s="21"/>
      <c r="FRL247" s="21"/>
      <c r="FRM247" s="21"/>
      <c r="FRN247" s="21"/>
      <c r="FRO247" s="21"/>
      <c r="FRP247" s="21"/>
      <c r="FRQ247" s="21"/>
      <c r="FRR247" s="21"/>
      <c r="FRS247" s="21"/>
      <c r="FRT247" s="21"/>
      <c r="FRU247" s="21"/>
      <c r="FRV247" s="21"/>
      <c r="FRW247" s="21"/>
      <c r="FRX247" s="21"/>
      <c r="FRY247" s="21"/>
      <c r="FRZ247" s="21"/>
      <c r="FSA247" s="21"/>
      <c r="FSB247" s="21"/>
      <c r="FSC247" s="21"/>
      <c r="FSD247" s="21"/>
      <c r="FSE247" s="21"/>
      <c r="FSF247" s="21"/>
      <c r="FSG247" s="21"/>
      <c r="FSH247" s="21"/>
      <c r="FSI247" s="21"/>
      <c r="FSJ247" s="21"/>
      <c r="FSK247" s="21"/>
      <c r="FSL247" s="21"/>
      <c r="FSM247" s="21"/>
      <c r="FSN247" s="21"/>
      <c r="FSO247" s="21"/>
      <c r="FSP247" s="21"/>
      <c r="FSQ247" s="21"/>
      <c r="FSR247" s="21"/>
      <c r="FSS247" s="21"/>
      <c r="FST247" s="21"/>
      <c r="FSU247" s="21"/>
      <c r="FSV247" s="21"/>
      <c r="FSW247" s="21"/>
      <c r="FSX247" s="21"/>
      <c r="FSY247" s="21"/>
      <c r="FSZ247" s="21"/>
      <c r="FTA247" s="21"/>
      <c r="FTB247" s="21"/>
      <c r="FTC247" s="21"/>
      <c r="FTD247" s="21"/>
      <c r="FTE247" s="21"/>
      <c r="FTF247" s="21"/>
      <c r="FTG247" s="21"/>
      <c r="FTH247" s="21"/>
      <c r="FTI247" s="21"/>
      <c r="FTJ247" s="21"/>
      <c r="FTK247" s="21"/>
      <c r="FTL247" s="21"/>
      <c r="FTM247" s="21"/>
      <c r="FTN247" s="21"/>
      <c r="FTO247" s="21"/>
      <c r="FTP247" s="21"/>
      <c r="FTQ247" s="21"/>
      <c r="FTR247" s="21"/>
      <c r="FTS247" s="21"/>
      <c r="FTT247" s="21"/>
      <c r="FTU247" s="21"/>
      <c r="FTV247" s="21"/>
      <c r="FTW247" s="21"/>
      <c r="FTX247" s="21"/>
      <c r="FTY247" s="21"/>
      <c r="FTZ247" s="21"/>
      <c r="FUA247" s="21"/>
      <c r="FUB247" s="21"/>
      <c r="FUC247" s="21"/>
      <c r="FUD247" s="21"/>
      <c r="FUE247" s="21"/>
      <c r="FUF247" s="21"/>
      <c r="FUG247" s="21"/>
      <c r="FUH247" s="21"/>
      <c r="FUI247" s="21"/>
      <c r="FUJ247" s="21"/>
      <c r="FUK247" s="21"/>
      <c r="FUL247" s="21"/>
      <c r="FUM247" s="21"/>
      <c r="FUN247" s="21"/>
      <c r="FUO247" s="21"/>
      <c r="FUP247" s="21"/>
      <c r="FUQ247" s="21"/>
      <c r="FUR247" s="21"/>
      <c r="FUS247" s="21"/>
      <c r="FUT247" s="21"/>
      <c r="FUU247" s="21"/>
      <c r="FUV247" s="21"/>
      <c r="FUW247" s="21"/>
      <c r="FUX247" s="21"/>
      <c r="FUY247" s="21"/>
      <c r="FUZ247" s="21"/>
      <c r="FVA247" s="21"/>
      <c r="FVB247" s="21"/>
      <c r="FVC247" s="21"/>
      <c r="FVD247" s="21"/>
      <c r="FVE247" s="21"/>
      <c r="FVF247" s="21"/>
      <c r="FVG247" s="21"/>
      <c r="FVH247" s="21"/>
      <c r="FVI247" s="21"/>
      <c r="FVJ247" s="21"/>
      <c r="FVK247" s="21"/>
      <c r="FVL247" s="21"/>
      <c r="FVM247" s="21"/>
      <c r="FVN247" s="21"/>
      <c r="FVO247" s="21"/>
      <c r="FVP247" s="21"/>
      <c r="FVQ247" s="21"/>
      <c r="FVR247" s="21"/>
      <c r="FVS247" s="21"/>
      <c r="FVT247" s="21"/>
      <c r="FVU247" s="21"/>
      <c r="FVV247" s="21"/>
      <c r="FVW247" s="21"/>
      <c r="FVX247" s="21"/>
      <c r="FVY247" s="21"/>
      <c r="FVZ247" s="21"/>
      <c r="FWA247" s="21"/>
      <c r="FWB247" s="21"/>
      <c r="FWC247" s="21"/>
      <c r="FWD247" s="21"/>
      <c r="FWE247" s="21"/>
      <c r="FWF247" s="21"/>
      <c r="FWG247" s="21"/>
      <c r="FWH247" s="21"/>
      <c r="FWI247" s="21"/>
      <c r="FWJ247" s="21"/>
      <c r="FWK247" s="21"/>
      <c r="FWL247" s="21"/>
      <c r="FWM247" s="21"/>
      <c r="FWN247" s="21"/>
      <c r="FWO247" s="21"/>
      <c r="FWP247" s="21"/>
      <c r="FWQ247" s="21"/>
      <c r="FWR247" s="21"/>
      <c r="FWS247" s="21"/>
      <c r="FWT247" s="21"/>
      <c r="FWU247" s="21"/>
      <c r="FWV247" s="21"/>
      <c r="FWW247" s="21"/>
      <c r="FWX247" s="21"/>
      <c r="FWY247" s="21"/>
      <c r="FWZ247" s="21"/>
      <c r="FXA247" s="21"/>
      <c r="FXB247" s="21"/>
      <c r="FXC247" s="21"/>
      <c r="FXD247" s="21"/>
      <c r="FXE247" s="21"/>
      <c r="FXF247" s="21"/>
      <c r="FXG247" s="21"/>
      <c r="FXH247" s="21"/>
      <c r="FXI247" s="21"/>
      <c r="FXJ247" s="21"/>
      <c r="FXK247" s="21"/>
      <c r="FXL247" s="21"/>
      <c r="FXM247" s="21"/>
      <c r="FXN247" s="21"/>
      <c r="FXO247" s="21"/>
      <c r="FXP247" s="21"/>
      <c r="FXQ247" s="21"/>
      <c r="FXR247" s="21"/>
      <c r="FXS247" s="21"/>
      <c r="FXT247" s="21"/>
      <c r="FXU247" s="21"/>
      <c r="FXV247" s="21"/>
      <c r="FXW247" s="21"/>
      <c r="FXX247" s="21"/>
      <c r="FXY247" s="21"/>
      <c r="FXZ247" s="21"/>
      <c r="FYA247" s="21"/>
      <c r="FYB247" s="21"/>
      <c r="FYC247" s="21"/>
      <c r="FYD247" s="21"/>
      <c r="FYE247" s="21"/>
      <c r="FYF247" s="21"/>
      <c r="FYG247" s="21"/>
      <c r="FYH247" s="21"/>
      <c r="FYI247" s="21"/>
      <c r="FYJ247" s="21"/>
      <c r="FYK247" s="21"/>
      <c r="FYL247" s="21"/>
      <c r="FYM247" s="21"/>
      <c r="FYN247" s="21"/>
      <c r="FYO247" s="21"/>
      <c r="FYP247" s="21"/>
      <c r="FYQ247" s="21"/>
      <c r="FYR247" s="21"/>
      <c r="FYS247" s="21"/>
      <c r="FYT247" s="21"/>
      <c r="FYU247" s="21"/>
      <c r="FYV247" s="21"/>
      <c r="FYW247" s="21"/>
      <c r="FYX247" s="21"/>
      <c r="FYY247" s="21"/>
      <c r="FYZ247" s="21"/>
      <c r="FZA247" s="21"/>
      <c r="FZB247" s="21"/>
      <c r="FZC247" s="21"/>
      <c r="FZD247" s="21"/>
      <c r="FZE247" s="21"/>
      <c r="FZF247" s="21"/>
      <c r="FZG247" s="21"/>
      <c r="FZH247" s="21"/>
      <c r="FZI247" s="21"/>
      <c r="FZJ247" s="21"/>
      <c r="FZK247" s="21"/>
      <c r="FZL247" s="21"/>
      <c r="FZM247" s="21"/>
      <c r="FZN247" s="21"/>
      <c r="FZO247" s="21"/>
      <c r="FZP247" s="21"/>
      <c r="FZQ247" s="21"/>
      <c r="FZR247" s="21"/>
      <c r="FZS247" s="21"/>
      <c r="FZT247" s="21"/>
      <c r="FZU247" s="21"/>
      <c r="FZV247" s="21"/>
      <c r="FZW247" s="21"/>
      <c r="FZX247" s="21"/>
      <c r="FZY247" s="21"/>
      <c r="FZZ247" s="21"/>
      <c r="GAA247" s="21"/>
      <c r="GAB247" s="21"/>
      <c r="GAC247" s="21"/>
      <c r="GAD247" s="21"/>
      <c r="GAE247" s="21"/>
      <c r="GAF247" s="21"/>
      <c r="GAG247" s="21"/>
      <c r="GAH247" s="21"/>
      <c r="GAI247" s="21"/>
      <c r="GAJ247" s="21"/>
      <c r="GAK247" s="21"/>
      <c r="GAL247" s="21"/>
      <c r="GAM247" s="21"/>
      <c r="GAN247" s="21"/>
      <c r="GAO247" s="21"/>
      <c r="GAP247" s="21"/>
      <c r="GAQ247" s="21"/>
      <c r="GAR247" s="21"/>
      <c r="GAS247" s="21"/>
      <c r="GAT247" s="21"/>
      <c r="GAU247" s="21"/>
      <c r="GAV247" s="21"/>
      <c r="GAW247" s="21"/>
      <c r="GAX247" s="21"/>
      <c r="GAY247" s="21"/>
      <c r="GAZ247" s="21"/>
      <c r="GBA247" s="21"/>
      <c r="GBB247" s="21"/>
      <c r="GBC247" s="21"/>
      <c r="GBD247" s="21"/>
      <c r="GBE247" s="21"/>
      <c r="GBF247" s="21"/>
      <c r="GBG247" s="21"/>
      <c r="GBH247" s="21"/>
      <c r="GBI247" s="21"/>
      <c r="GBJ247" s="21"/>
      <c r="GBK247" s="21"/>
      <c r="GBL247" s="21"/>
      <c r="GBM247" s="21"/>
      <c r="GBN247" s="21"/>
      <c r="GBO247" s="21"/>
      <c r="GBP247" s="21"/>
      <c r="GBQ247" s="21"/>
      <c r="GBR247" s="21"/>
      <c r="GBS247" s="21"/>
      <c r="GBT247" s="21"/>
      <c r="GBU247" s="21"/>
      <c r="GBV247" s="21"/>
      <c r="GBW247" s="21"/>
      <c r="GBX247" s="21"/>
      <c r="GBY247" s="21"/>
      <c r="GBZ247" s="21"/>
      <c r="GCA247" s="21"/>
      <c r="GCB247" s="21"/>
      <c r="GCC247" s="21"/>
      <c r="GCD247" s="21"/>
      <c r="GCE247" s="21"/>
      <c r="GCF247" s="21"/>
      <c r="GCG247" s="21"/>
      <c r="GCH247" s="21"/>
      <c r="GCI247" s="21"/>
      <c r="GCJ247" s="21"/>
      <c r="GCK247" s="21"/>
      <c r="GCL247" s="21"/>
      <c r="GCM247" s="21"/>
      <c r="GCN247" s="21"/>
      <c r="GCO247" s="21"/>
      <c r="GCP247" s="21"/>
      <c r="GCQ247" s="21"/>
      <c r="GCR247" s="21"/>
      <c r="GCS247" s="21"/>
      <c r="GCT247" s="21"/>
      <c r="GCU247" s="21"/>
      <c r="GCV247" s="21"/>
      <c r="GCW247" s="21"/>
      <c r="GCX247" s="21"/>
      <c r="GCY247" s="21"/>
      <c r="GCZ247" s="21"/>
      <c r="GDA247" s="21"/>
      <c r="GDB247" s="21"/>
      <c r="GDC247" s="21"/>
      <c r="GDD247" s="21"/>
      <c r="GDE247" s="21"/>
      <c r="GDF247" s="21"/>
      <c r="GDG247" s="21"/>
      <c r="GDH247" s="21"/>
      <c r="GDI247" s="21"/>
      <c r="GDJ247" s="21"/>
      <c r="GDK247" s="21"/>
      <c r="GDL247" s="21"/>
      <c r="GDM247" s="21"/>
      <c r="GDN247" s="21"/>
      <c r="GDO247" s="21"/>
      <c r="GDP247" s="21"/>
      <c r="GDQ247" s="21"/>
      <c r="GDR247" s="21"/>
      <c r="GDS247" s="21"/>
      <c r="GDT247" s="21"/>
      <c r="GDU247" s="21"/>
      <c r="GDV247" s="21"/>
      <c r="GDW247" s="21"/>
      <c r="GDX247" s="21"/>
      <c r="GDY247" s="21"/>
      <c r="GDZ247" s="21"/>
      <c r="GEA247" s="21"/>
      <c r="GEB247" s="21"/>
      <c r="GEC247" s="21"/>
      <c r="GED247" s="21"/>
      <c r="GEE247" s="21"/>
      <c r="GEF247" s="21"/>
      <c r="GEG247" s="21"/>
      <c r="GEH247" s="21"/>
      <c r="GEI247" s="21"/>
      <c r="GEJ247" s="21"/>
      <c r="GEK247" s="21"/>
      <c r="GEL247" s="21"/>
      <c r="GEM247" s="21"/>
      <c r="GEN247" s="21"/>
      <c r="GEO247" s="21"/>
      <c r="GEP247" s="21"/>
      <c r="GEQ247" s="21"/>
      <c r="GER247" s="21"/>
      <c r="GES247" s="21"/>
      <c r="GET247" s="21"/>
      <c r="GEU247" s="21"/>
      <c r="GEV247" s="21"/>
      <c r="GEW247" s="21"/>
      <c r="GEX247" s="21"/>
      <c r="GEY247" s="21"/>
      <c r="GEZ247" s="21"/>
      <c r="GFA247" s="21"/>
      <c r="GFB247" s="21"/>
      <c r="GFC247" s="21"/>
      <c r="GFD247" s="21"/>
      <c r="GFE247" s="21"/>
      <c r="GFF247" s="21"/>
      <c r="GFG247" s="21"/>
      <c r="GFH247" s="21"/>
      <c r="GFI247" s="21"/>
      <c r="GFJ247" s="21"/>
      <c r="GFK247" s="21"/>
      <c r="GFL247" s="21"/>
      <c r="GFM247" s="21"/>
      <c r="GFN247" s="21"/>
      <c r="GFO247" s="21"/>
      <c r="GFP247" s="21"/>
      <c r="GFQ247" s="21"/>
      <c r="GFR247" s="21"/>
      <c r="GFS247" s="21"/>
      <c r="GFT247" s="21"/>
      <c r="GFU247" s="21"/>
      <c r="GFV247" s="21"/>
      <c r="GFW247" s="21"/>
      <c r="GFX247" s="21"/>
      <c r="GFY247" s="21"/>
      <c r="GFZ247" s="21"/>
      <c r="GGA247" s="21"/>
      <c r="GGB247" s="21"/>
      <c r="GGC247" s="21"/>
      <c r="GGD247" s="21"/>
      <c r="GGE247" s="21"/>
      <c r="GGF247" s="21"/>
      <c r="GGG247" s="21"/>
      <c r="GGH247" s="21"/>
      <c r="GGI247" s="21"/>
      <c r="GGJ247" s="21"/>
      <c r="GGK247" s="21"/>
      <c r="GGL247" s="21"/>
      <c r="GGM247" s="21"/>
      <c r="GGN247" s="21"/>
      <c r="GGO247" s="21"/>
      <c r="GGP247" s="21"/>
      <c r="GGQ247" s="21"/>
      <c r="GGR247" s="21"/>
      <c r="GGS247" s="21"/>
      <c r="GGT247" s="21"/>
      <c r="GGU247" s="21"/>
      <c r="GGV247" s="21"/>
      <c r="GGW247" s="21"/>
      <c r="GGX247" s="21"/>
      <c r="GGY247" s="21"/>
      <c r="GGZ247" s="21"/>
      <c r="GHA247" s="21"/>
      <c r="GHB247" s="21"/>
      <c r="GHC247" s="21"/>
      <c r="GHD247" s="21"/>
      <c r="GHE247" s="21"/>
      <c r="GHF247" s="21"/>
      <c r="GHG247" s="21"/>
      <c r="GHH247" s="21"/>
      <c r="GHI247" s="21"/>
      <c r="GHJ247" s="21"/>
      <c r="GHK247" s="21"/>
      <c r="GHL247" s="21"/>
      <c r="GHM247" s="21"/>
      <c r="GHN247" s="21"/>
      <c r="GHO247" s="21"/>
      <c r="GHP247" s="21"/>
      <c r="GHQ247" s="21"/>
      <c r="GHR247" s="21"/>
      <c r="GHS247" s="21"/>
      <c r="GHT247" s="21"/>
      <c r="GHU247" s="21"/>
      <c r="GHV247" s="21"/>
      <c r="GHW247" s="21"/>
      <c r="GHX247" s="21"/>
      <c r="GHY247" s="21"/>
      <c r="GHZ247" s="21"/>
      <c r="GIA247" s="21"/>
      <c r="GIB247" s="21"/>
      <c r="GIC247" s="21"/>
      <c r="GID247" s="21"/>
      <c r="GIE247" s="21"/>
      <c r="GIF247" s="21"/>
      <c r="GIG247" s="21"/>
      <c r="GIH247" s="21"/>
      <c r="GII247" s="21"/>
      <c r="GIJ247" s="21"/>
      <c r="GIK247" s="21"/>
      <c r="GIL247" s="21"/>
      <c r="GIM247" s="21"/>
      <c r="GIN247" s="21"/>
      <c r="GIO247" s="21"/>
      <c r="GIP247" s="21"/>
      <c r="GIQ247" s="21"/>
      <c r="GIR247" s="21"/>
      <c r="GIS247" s="21"/>
      <c r="GIT247" s="21"/>
      <c r="GIU247" s="21"/>
      <c r="GIV247" s="21"/>
      <c r="GIW247" s="21"/>
      <c r="GIX247" s="21"/>
      <c r="GIY247" s="21"/>
      <c r="GIZ247" s="21"/>
      <c r="GJA247" s="21"/>
      <c r="GJB247" s="21"/>
      <c r="GJC247" s="21"/>
      <c r="GJD247" s="21"/>
      <c r="GJE247" s="21"/>
      <c r="GJF247" s="21"/>
      <c r="GJG247" s="21"/>
      <c r="GJH247" s="21"/>
      <c r="GJI247" s="21"/>
      <c r="GJJ247" s="21"/>
      <c r="GJK247" s="21"/>
      <c r="GJL247" s="21"/>
      <c r="GJM247" s="21"/>
      <c r="GJN247" s="21"/>
      <c r="GJO247" s="21"/>
      <c r="GJP247" s="21"/>
      <c r="GJQ247" s="21"/>
      <c r="GJR247" s="21"/>
      <c r="GJS247" s="21"/>
      <c r="GJT247" s="21"/>
      <c r="GJU247" s="21"/>
      <c r="GJV247" s="21"/>
      <c r="GJW247" s="21"/>
      <c r="GJX247" s="21"/>
      <c r="GJY247" s="21"/>
      <c r="GJZ247" s="21"/>
      <c r="GKA247" s="21"/>
      <c r="GKB247" s="21"/>
      <c r="GKC247" s="21"/>
      <c r="GKD247" s="21"/>
      <c r="GKE247" s="21"/>
      <c r="GKF247" s="21"/>
      <c r="GKG247" s="21"/>
      <c r="GKH247" s="21"/>
      <c r="GKI247" s="21"/>
      <c r="GKJ247" s="21"/>
      <c r="GKK247" s="21"/>
      <c r="GKL247" s="21"/>
      <c r="GKM247" s="21"/>
      <c r="GKN247" s="21"/>
      <c r="GKO247" s="21"/>
      <c r="GKP247" s="21"/>
      <c r="GKQ247" s="21"/>
      <c r="GKR247" s="21"/>
      <c r="GKS247" s="21"/>
      <c r="GKT247" s="21"/>
      <c r="GKU247" s="21"/>
      <c r="GKV247" s="21"/>
      <c r="GKW247" s="21"/>
      <c r="GKX247" s="21"/>
      <c r="GKY247" s="21"/>
      <c r="GKZ247" s="21"/>
      <c r="GLA247" s="21"/>
      <c r="GLB247" s="21"/>
      <c r="GLC247" s="21"/>
      <c r="GLD247" s="21"/>
      <c r="GLE247" s="21"/>
      <c r="GLF247" s="21"/>
      <c r="GLG247" s="21"/>
      <c r="GLH247" s="21"/>
      <c r="GLI247" s="21"/>
      <c r="GLJ247" s="21"/>
      <c r="GLK247" s="21"/>
      <c r="GLL247" s="21"/>
      <c r="GLM247" s="21"/>
      <c r="GLN247" s="21"/>
      <c r="GLO247" s="21"/>
      <c r="GLP247" s="21"/>
      <c r="GLQ247" s="21"/>
      <c r="GLR247" s="21"/>
      <c r="GLS247" s="21"/>
      <c r="GLT247" s="21"/>
      <c r="GLU247" s="21"/>
      <c r="GLV247" s="21"/>
      <c r="GLW247" s="21"/>
      <c r="GLX247" s="21"/>
      <c r="GLY247" s="21"/>
      <c r="GLZ247" s="21"/>
      <c r="GMA247" s="21"/>
      <c r="GMB247" s="21"/>
      <c r="GMC247" s="21"/>
      <c r="GMD247" s="21"/>
      <c r="GME247" s="21"/>
      <c r="GMF247" s="21"/>
      <c r="GMG247" s="21"/>
      <c r="GMH247" s="21"/>
      <c r="GMI247" s="21"/>
      <c r="GMJ247" s="21"/>
      <c r="GMK247" s="21"/>
      <c r="GML247" s="21"/>
      <c r="GMM247" s="21"/>
      <c r="GMN247" s="21"/>
      <c r="GMO247" s="21"/>
      <c r="GMP247" s="21"/>
      <c r="GMQ247" s="21"/>
      <c r="GMR247" s="21"/>
      <c r="GMS247" s="21"/>
      <c r="GMT247" s="21"/>
      <c r="GMU247" s="21"/>
      <c r="GMV247" s="21"/>
      <c r="GMW247" s="21"/>
      <c r="GMX247" s="21"/>
      <c r="GMY247" s="21"/>
      <c r="GMZ247" s="21"/>
      <c r="GNA247" s="21"/>
      <c r="GNB247" s="21"/>
      <c r="GNC247" s="21"/>
      <c r="GND247" s="21"/>
      <c r="GNE247" s="21"/>
      <c r="GNF247" s="21"/>
      <c r="GNG247" s="21"/>
      <c r="GNH247" s="21"/>
      <c r="GNI247" s="21"/>
      <c r="GNJ247" s="21"/>
      <c r="GNK247" s="21"/>
      <c r="GNL247" s="21"/>
      <c r="GNM247" s="21"/>
      <c r="GNN247" s="21"/>
      <c r="GNO247" s="21"/>
      <c r="GNP247" s="21"/>
      <c r="GNQ247" s="21"/>
      <c r="GNR247" s="21"/>
      <c r="GNS247" s="21"/>
      <c r="GNT247" s="21"/>
      <c r="GNU247" s="21"/>
      <c r="GNV247" s="21"/>
      <c r="GNW247" s="21"/>
      <c r="GNX247" s="21"/>
      <c r="GNY247" s="21"/>
      <c r="GNZ247" s="21"/>
      <c r="GOA247" s="21"/>
      <c r="GOB247" s="21"/>
      <c r="GOC247" s="21"/>
      <c r="GOD247" s="21"/>
      <c r="GOE247" s="21"/>
      <c r="GOF247" s="21"/>
      <c r="GOG247" s="21"/>
      <c r="GOH247" s="21"/>
      <c r="GOI247" s="21"/>
      <c r="GOJ247" s="21"/>
      <c r="GOK247" s="21"/>
      <c r="GOL247" s="21"/>
      <c r="GOM247" s="21"/>
      <c r="GON247" s="21"/>
      <c r="GOO247" s="21"/>
      <c r="GOP247" s="21"/>
      <c r="GOQ247" s="21"/>
      <c r="GOR247" s="21"/>
      <c r="GOS247" s="21"/>
      <c r="GOT247" s="21"/>
      <c r="GOU247" s="21"/>
      <c r="GOV247" s="21"/>
      <c r="GOW247" s="21"/>
      <c r="GOX247" s="21"/>
      <c r="GOY247" s="21"/>
      <c r="GOZ247" s="21"/>
      <c r="GPA247" s="21"/>
      <c r="GPB247" s="21"/>
      <c r="GPC247" s="21"/>
      <c r="GPD247" s="21"/>
      <c r="GPE247" s="21"/>
      <c r="GPF247" s="21"/>
      <c r="GPG247" s="21"/>
      <c r="GPH247" s="21"/>
      <c r="GPI247" s="21"/>
      <c r="GPJ247" s="21"/>
      <c r="GPK247" s="21"/>
      <c r="GPL247" s="21"/>
      <c r="GPM247" s="21"/>
      <c r="GPN247" s="21"/>
      <c r="GPO247" s="21"/>
      <c r="GPP247" s="21"/>
      <c r="GPQ247" s="21"/>
      <c r="GPR247" s="21"/>
      <c r="GPS247" s="21"/>
      <c r="GPT247" s="21"/>
      <c r="GPU247" s="21"/>
      <c r="GPV247" s="21"/>
      <c r="GPW247" s="21"/>
      <c r="GPX247" s="21"/>
      <c r="GPY247" s="21"/>
      <c r="GPZ247" s="21"/>
      <c r="GQA247" s="21"/>
      <c r="GQB247" s="21"/>
      <c r="GQC247" s="21"/>
      <c r="GQD247" s="21"/>
      <c r="GQE247" s="21"/>
      <c r="GQF247" s="21"/>
      <c r="GQG247" s="21"/>
      <c r="GQH247" s="21"/>
      <c r="GQI247" s="21"/>
      <c r="GQJ247" s="21"/>
      <c r="GQK247" s="21"/>
      <c r="GQL247" s="21"/>
      <c r="GQM247" s="21"/>
      <c r="GQN247" s="21"/>
      <c r="GQO247" s="21"/>
      <c r="GQP247" s="21"/>
      <c r="GQQ247" s="21"/>
      <c r="GQR247" s="21"/>
      <c r="GQS247" s="21"/>
      <c r="GQT247" s="21"/>
      <c r="GQU247" s="21"/>
      <c r="GQV247" s="21"/>
      <c r="GQW247" s="21"/>
      <c r="GQX247" s="21"/>
      <c r="GQY247" s="21"/>
      <c r="GQZ247" s="21"/>
      <c r="GRA247" s="21"/>
      <c r="GRB247" s="21"/>
      <c r="GRC247" s="21"/>
      <c r="GRD247" s="21"/>
      <c r="GRE247" s="21"/>
      <c r="GRF247" s="21"/>
      <c r="GRG247" s="21"/>
      <c r="GRH247" s="21"/>
      <c r="GRI247" s="21"/>
      <c r="GRJ247" s="21"/>
      <c r="GRK247" s="21"/>
      <c r="GRL247" s="21"/>
      <c r="GRM247" s="21"/>
      <c r="GRN247" s="21"/>
      <c r="GRO247" s="21"/>
      <c r="GRP247" s="21"/>
      <c r="GRQ247" s="21"/>
      <c r="GRR247" s="21"/>
      <c r="GRS247" s="21"/>
      <c r="GRT247" s="21"/>
      <c r="GRU247" s="21"/>
      <c r="GRV247" s="21"/>
      <c r="GRW247" s="21"/>
      <c r="GRX247" s="21"/>
      <c r="GRY247" s="21"/>
      <c r="GRZ247" s="21"/>
      <c r="GSA247" s="21"/>
      <c r="GSB247" s="21"/>
      <c r="GSC247" s="21"/>
      <c r="GSD247" s="21"/>
      <c r="GSE247" s="21"/>
      <c r="GSF247" s="21"/>
      <c r="GSG247" s="21"/>
      <c r="GSH247" s="21"/>
      <c r="GSI247" s="21"/>
      <c r="GSJ247" s="21"/>
      <c r="GSK247" s="21"/>
      <c r="GSL247" s="21"/>
      <c r="GSM247" s="21"/>
      <c r="GSN247" s="21"/>
      <c r="GSO247" s="21"/>
      <c r="GSP247" s="21"/>
      <c r="GSQ247" s="21"/>
      <c r="GSR247" s="21"/>
      <c r="GSS247" s="21"/>
      <c r="GST247" s="21"/>
      <c r="GSU247" s="21"/>
      <c r="GSV247" s="21"/>
      <c r="GSW247" s="21"/>
      <c r="GSX247" s="21"/>
      <c r="GSY247" s="21"/>
      <c r="GSZ247" s="21"/>
      <c r="GTA247" s="21"/>
      <c r="GTB247" s="21"/>
      <c r="GTC247" s="21"/>
      <c r="GTD247" s="21"/>
      <c r="GTE247" s="21"/>
      <c r="GTF247" s="21"/>
      <c r="GTG247" s="21"/>
      <c r="GTH247" s="21"/>
      <c r="GTI247" s="21"/>
      <c r="GTJ247" s="21"/>
      <c r="GTK247" s="21"/>
      <c r="GTL247" s="21"/>
      <c r="GTM247" s="21"/>
      <c r="GTN247" s="21"/>
      <c r="GTO247" s="21"/>
      <c r="GTP247" s="21"/>
      <c r="GTQ247" s="21"/>
      <c r="GTR247" s="21"/>
      <c r="GTS247" s="21"/>
      <c r="GTT247" s="21"/>
      <c r="GTU247" s="21"/>
      <c r="GTV247" s="21"/>
      <c r="GTW247" s="21"/>
      <c r="GTX247" s="21"/>
      <c r="GTY247" s="21"/>
      <c r="GTZ247" s="21"/>
      <c r="GUA247" s="21"/>
      <c r="GUB247" s="21"/>
      <c r="GUC247" s="21"/>
      <c r="GUD247" s="21"/>
      <c r="GUE247" s="21"/>
      <c r="GUF247" s="21"/>
      <c r="GUG247" s="21"/>
      <c r="GUH247" s="21"/>
      <c r="GUI247" s="21"/>
      <c r="GUJ247" s="21"/>
      <c r="GUK247" s="21"/>
      <c r="GUL247" s="21"/>
      <c r="GUM247" s="21"/>
      <c r="GUN247" s="21"/>
      <c r="GUO247" s="21"/>
      <c r="GUP247" s="21"/>
      <c r="GUQ247" s="21"/>
      <c r="GUR247" s="21"/>
      <c r="GUS247" s="21"/>
      <c r="GUT247" s="21"/>
      <c r="GUU247" s="21"/>
      <c r="GUV247" s="21"/>
      <c r="GUW247" s="21"/>
      <c r="GUX247" s="21"/>
      <c r="GUY247" s="21"/>
      <c r="GUZ247" s="21"/>
      <c r="GVA247" s="21"/>
      <c r="GVB247" s="21"/>
      <c r="GVC247" s="21"/>
      <c r="GVD247" s="21"/>
      <c r="GVE247" s="21"/>
      <c r="GVF247" s="21"/>
      <c r="GVG247" s="21"/>
      <c r="GVH247" s="21"/>
      <c r="GVI247" s="21"/>
      <c r="GVJ247" s="21"/>
      <c r="GVK247" s="21"/>
      <c r="GVL247" s="21"/>
      <c r="GVM247" s="21"/>
      <c r="GVN247" s="21"/>
      <c r="GVO247" s="21"/>
      <c r="GVP247" s="21"/>
      <c r="GVQ247" s="21"/>
      <c r="GVR247" s="21"/>
      <c r="GVS247" s="21"/>
      <c r="GVT247" s="21"/>
      <c r="GVU247" s="21"/>
      <c r="GVV247" s="21"/>
      <c r="GVW247" s="21"/>
      <c r="GVX247" s="21"/>
      <c r="GVY247" s="21"/>
      <c r="GVZ247" s="21"/>
      <c r="GWA247" s="21"/>
      <c r="GWB247" s="21"/>
      <c r="GWC247" s="21"/>
      <c r="GWD247" s="21"/>
      <c r="GWE247" s="21"/>
      <c r="GWF247" s="21"/>
      <c r="GWG247" s="21"/>
      <c r="GWH247" s="21"/>
      <c r="GWI247" s="21"/>
      <c r="GWJ247" s="21"/>
      <c r="GWK247" s="21"/>
      <c r="GWL247" s="21"/>
      <c r="GWM247" s="21"/>
      <c r="GWN247" s="21"/>
      <c r="GWO247" s="21"/>
      <c r="GWP247" s="21"/>
      <c r="GWQ247" s="21"/>
      <c r="GWR247" s="21"/>
      <c r="GWS247" s="21"/>
      <c r="GWT247" s="21"/>
      <c r="GWU247" s="21"/>
      <c r="GWV247" s="21"/>
      <c r="GWW247" s="21"/>
      <c r="GWX247" s="21"/>
      <c r="GWY247" s="21"/>
      <c r="GWZ247" s="21"/>
      <c r="GXA247" s="21"/>
      <c r="GXB247" s="21"/>
      <c r="GXC247" s="21"/>
      <c r="GXD247" s="21"/>
      <c r="GXE247" s="21"/>
      <c r="GXF247" s="21"/>
      <c r="GXG247" s="21"/>
      <c r="GXH247" s="21"/>
      <c r="GXI247" s="21"/>
      <c r="GXJ247" s="21"/>
      <c r="GXK247" s="21"/>
      <c r="GXL247" s="21"/>
      <c r="GXM247" s="21"/>
      <c r="GXN247" s="21"/>
      <c r="GXO247" s="21"/>
      <c r="GXP247" s="21"/>
      <c r="GXQ247" s="21"/>
      <c r="GXR247" s="21"/>
      <c r="GXS247" s="21"/>
      <c r="GXT247" s="21"/>
      <c r="GXU247" s="21"/>
      <c r="GXV247" s="21"/>
      <c r="GXW247" s="21"/>
      <c r="GXX247" s="21"/>
      <c r="GXY247" s="21"/>
      <c r="GXZ247" s="21"/>
      <c r="GYA247" s="21"/>
      <c r="GYB247" s="21"/>
      <c r="GYC247" s="21"/>
      <c r="GYD247" s="21"/>
      <c r="GYE247" s="21"/>
      <c r="GYF247" s="21"/>
      <c r="GYG247" s="21"/>
      <c r="GYH247" s="21"/>
      <c r="GYI247" s="21"/>
      <c r="GYJ247" s="21"/>
      <c r="GYK247" s="21"/>
      <c r="GYL247" s="21"/>
      <c r="GYM247" s="21"/>
      <c r="GYN247" s="21"/>
      <c r="GYO247" s="21"/>
      <c r="GYP247" s="21"/>
      <c r="GYQ247" s="21"/>
      <c r="GYR247" s="21"/>
      <c r="GYS247" s="21"/>
      <c r="GYT247" s="21"/>
      <c r="GYU247" s="21"/>
      <c r="GYV247" s="21"/>
      <c r="GYW247" s="21"/>
      <c r="GYX247" s="21"/>
      <c r="GYY247" s="21"/>
      <c r="GYZ247" s="21"/>
      <c r="GZA247" s="21"/>
      <c r="GZB247" s="21"/>
      <c r="GZC247" s="21"/>
      <c r="GZD247" s="21"/>
      <c r="GZE247" s="21"/>
      <c r="GZF247" s="21"/>
      <c r="GZG247" s="21"/>
      <c r="GZH247" s="21"/>
      <c r="GZI247" s="21"/>
      <c r="GZJ247" s="21"/>
      <c r="GZK247" s="21"/>
      <c r="GZL247" s="21"/>
      <c r="GZM247" s="21"/>
      <c r="GZN247" s="21"/>
      <c r="GZO247" s="21"/>
      <c r="GZP247" s="21"/>
      <c r="GZQ247" s="21"/>
      <c r="GZR247" s="21"/>
      <c r="GZS247" s="21"/>
      <c r="GZT247" s="21"/>
      <c r="GZU247" s="21"/>
      <c r="GZV247" s="21"/>
      <c r="GZW247" s="21"/>
      <c r="GZX247" s="21"/>
      <c r="GZY247" s="21"/>
      <c r="GZZ247" s="21"/>
      <c r="HAA247" s="21"/>
      <c r="HAB247" s="21"/>
      <c r="HAC247" s="21"/>
      <c r="HAD247" s="21"/>
      <c r="HAE247" s="21"/>
      <c r="HAF247" s="21"/>
      <c r="HAG247" s="21"/>
      <c r="HAH247" s="21"/>
      <c r="HAI247" s="21"/>
      <c r="HAJ247" s="21"/>
      <c r="HAK247" s="21"/>
      <c r="HAL247" s="21"/>
      <c r="HAM247" s="21"/>
      <c r="HAN247" s="21"/>
      <c r="HAO247" s="21"/>
      <c r="HAP247" s="21"/>
      <c r="HAQ247" s="21"/>
      <c r="HAR247" s="21"/>
      <c r="HAS247" s="21"/>
      <c r="HAT247" s="21"/>
      <c r="HAU247" s="21"/>
      <c r="HAV247" s="21"/>
      <c r="HAW247" s="21"/>
      <c r="HAX247" s="21"/>
      <c r="HAY247" s="21"/>
      <c r="HAZ247" s="21"/>
      <c r="HBA247" s="21"/>
      <c r="HBB247" s="21"/>
      <c r="HBC247" s="21"/>
      <c r="HBD247" s="21"/>
      <c r="HBE247" s="21"/>
      <c r="HBF247" s="21"/>
      <c r="HBG247" s="21"/>
      <c r="HBH247" s="21"/>
      <c r="HBI247" s="21"/>
      <c r="HBJ247" s="21"/>
      <c r="HBK247" s="21"/>
      <c r="HBL247" s="21"/>
      <c r="HBM247" s="21"/>
      <c r="HBN247" s="21"/>
      <c r="HBO247" s="21"/>
      <c r="HBP247" s="21"/>
      <c r="HBQ247" s="21"/>
      <c r="HBR247" s="21"/>
      <c r="HBS247" s="21"/>
      <c r="HBT247" s="21"/>
      <c r="HBU247" s="21"/>
      <c r="HBV247" s="21"/>
      <c r="HBW247" s="21"/>
      <c r="HBX247" s="21"/>
      <c r="HBY247" s="21"/>
      <c r="HBZ247" s="21"/>
      <c r="HCA247" s="21"/>
      <c r="HCB247" s="21"/>
      <c r="HCC247" s="21"/>
      <c r="HCD247" s="21"/>
      <c r="HCE247" s="21"/>
      <c r="HCF247" s="21"/>
      <c r="HCG247" s="21"/>
      <c r="HCH247" s="21"/>
      <c r="HCI247" s="21"/>
      <c r="HCJ247" s="21"/>
      <c r="HCK247" s="21"/>
      <c r="HCL247" s="21"/>
      <c r="HCM247" s="21"/>
      <c r="HCN247" s="21"/>
      <c r="HCO247" s="21"/>
      <c r="HCP247" s="21"/>
      <c r="HCQ247" s="21"/>
      <c r="HCR247" s="21"/>
      <c r="HCS247" s="21"/>
      <c r="HCT247" s="21"/>
      <c r="HCU247" s="21"/>
      <c r="HCV247" s="21"/>
      <c r="HCW247" s="21"/>
      <c r="HCX247" s="21"/>
      <c r="HCY247" s="21"/>
      <c r="HCZ247" s="21"/>
      <c r="HDA247" s="21"/>
      <c r="HDB247" s="21"/>
      <c r="HDC247" s="21"/>
      <c r="HDD247" s="21"/>
      <c r="HDE247" s="21"/>
      <c r="HDF247" s="21"/>
      <c r="HDG247" s="21"/>
      <c r="HDH247" s="21"/>
      <c r="HDI247" s="21"/>
      <c r="HDJ247" s="21"/>
      <c r="HDK247" s="21"/>
      <c r="HDL247" s="21"/>
      <c r="HDM247" s="21"/>
      <c r="HDN247" s="21"/>
      <c r="HDO247" s="21"/>
      <c r="HDP247" s="21"/>
      <c r="HDQ247" s="21"/>
      <c r="HDR247" s="21"/>
      <c r="HDS247" s="21"/>
      <c r="HDT247" s="21"/>
      <c r="HDU247" s="21"/>
      <c r="HDV247" s="21"/>
      <c r="HDW247" s="21"/>
      <c r="HDX247" s="21"/>
      <c r="HDY247" s="21"/>
      <c r="HDZ247" s="21"/>
      <c r="HEA247" s="21"/>
      <c r="HEB247" s="21"/>
      <c r="HEC247" s="21"/>
      <c r="HED247" s="21"/>
      <c r="HEE247" s="21"/>
      <c r="HEF247" s="21"/>
      <c r="HEG247" s="21"/>
      <c r="HEH247" s="21"/>
      <c r="HEI247" s="21"/>
      <c r="HEJ247" s="21"/>
      <c r="HEK247" s="21"/>
      <c r="HEL247" s="21"/>
      <c r="HEM247" s="21"/>
      <c r="HEN247" s="21"/>
      <c r="HEO247" s="21"/>
      <c r="HEP247" s="21"/>
      <c r="HEQ247" s="21"/>
      <c r="HER247" s="21"/>
      <c r="HES247" s="21"/>
      <c r="HET247" s="21"/>
      <c r="HEU247" s="21"/>
      <c r="HEV247" s="21"/>
      <c r="HEW247" s="21"/>
      <c r="HEX247" s="21"/>
      <c r="HEY247" s="21"/>
      <c r="HEZ247" s="21"/>
      <c r="HFA247" s="21"/>
      <c r="HFB247" s="21"/>
      <c r="HFC247" s="21"/>
      <c r="HFD247" s="21"/>
      <c r="HFE247" s="21"/>
      <c r="HFF247" s="21"/>
      <c r="HFG247" s="21"/>
      <c r="HFH247" s="21"/>
      <c r="HFI247" s="21"/>
      <c r="HFJ247" s="21"/>
      <c r="HFK247" s="21"/>
      <c r="HFL247" s="21"/>
      <c r="HFM247" s="21"/>
      <c r="HFN247" s="21"/>
      <c r="HFO247" s="21"/>
      <c r="HFP247" s="21"/>
      <c r="HFQ247" s="21"/>
      <c r="HFR247" s="21"/>
      <c r="HFS247" s="21"/>
      <c r="HFT247" s="21"/>
      <c r="HFU247" s="21"/>
      <c r="HFV247" s="21"/>
      <c r="HFW247" s="21"/>
      <c r="HFX247" s="21"/>
      <c r="HFY247" s="21"/>
      <c r="HFZ247" s="21"/>
      <c r="HGA247" s="21"/>
      <c r="HGB247" s="21"/>
      <c r="HGC247" s="21"/>
      <c r="HGD247" s="21"/>
      <c r="HGE247" s="21"/>
      <c r="HGF247" s="21"/>
      <c r="HGG247" s="21"/>
      <c r="HGH247" s="21"/>
      <c r="HGI247" s="21"/>
      <c r="HGJ247" s="21"/>
      <c r="HGK247" s="21"/>
      <c r="HGL247" s="21"/>
      <c r="HGM247" s="21"/>
      <c r="HGN247" s="21"/>
      <c r="HGO247" s="21"/>
      <c r="HGP247" s="21"/>
      <c r="HGQ247" s="21"/>
      <c r="HGR247" s="21"/>
      <c r="HGS247" s="21"/>
      <c r="HGT247" s="21"/>
      <c r="HGU247" s="21"/>
      <c r="HGV247" s="21"/>
      <c r="HGW247" s="21"/>
      <c r="HGX247" s="21"/>
      <c r="HGY247" s="21"/>
      <c r="HGZ247" s="21"/>
      <c r="HHA247" s="21"/>
      <c r="HHB247" s="21"/>
      <c r="HHC247" s="21"/>
      <c r="HHD247" s="21"/>
      <c r="HHE247" s="21"/>
      <c r="HHF247" s="21"/>
      <c r="HHG247" s="21"/>
      <c r="HHH247" s="21"/>
      <c r="HHI247" s="21"/>
      <c r="HHJ247" s="21"/>
      <c r="HHK247" s="21"/>
      <c r="HHL247" s="21"/>
      <c r="HHM247" s="21"/>
      <c r="HHN247" s="21"/>
      <c r="HHO247" s="21"/>
      <c r="HHP247" s="21"/>
      <c r="HHQ247" s="21"/>
      <c r="HHR247" s="21"/>
      <c r="HHS247" s="21"/>
      <c r="HHT247" s="21"/>
      <c r="HHU247" s="21"/>
      <c r="HHV247" s="21"/>
      <c r="HHW247" s="21"/>
      <c r="HHX247" s="21"/>
      <c r="HHY247" s="21"/>
      <c r="HHZ247" s="21"/>
      <c r="HIA247" s="21"/>
      <c r="HIB247" s="21"/>
      <c r="HIC247" s="21"/>
      <c r="HID247" s="21"/>
      <c r="HIE247" s="21"/>
      <c r="HIF247" s="21"/>
      <c r="HIG247" s="21"/>
      <c r="HIH247" s="21"/>
      <c r="HII247" s="21"/>
      <c r="HIJ247" s="21"/>
      <c r="HIK247" s="21"/>
      <c r="HIL247" s="21"/>
      <c r="HIM247" s="21"/>
      <c r="HIN247" s="21"/>
      <c r="HIO247" s="21"/>
      <c r="HIP247" s="21"/>
      <c r="HIQ247" s="21"/>
      <c r="HIR247" s="21"/>
      <c r="HIS247" s="21"/>
      <c r="HIT247" s="21"/>
      <c r="HIU247" s="21"/>
      <c r="HIV247" s="21"/>
      <c r="HIW247" s="21"/>
      <c r="HIX247" s="21"/>
      <c r="HIY247" s="21"/>
      <c r="HIZ247" s="21"/>
      <c r="HJA247" s="21"/>
      <c r="HJB247" s="21"/>
      <c r="HJC247" s="21"/>
      <c r="HJD247" s="21"/>
      <c r="HJE247" s="21"/>
      <c r="HJF247" s="21"/>
      <c r="HJG247" s="21"/>
      <c r="HJH247" s="21"/>
      <c r="HJI247" s="21"/>
      <c r="HJJ247" s="21"/>
      <c r="HJK247" s="21"/>
      <c r="HJL247" s="21"/>
      <c r="HJM247" s="21"/>
      <c r="HJN247" s="21"/>
      <c r="HJO247" s="21"/>
      <c r="HJP247" s="21"/>
      <c r="HJQ247" s="21"/>
      <c r="HJR247" s="21"/>
      <c r="HJS247" s="21"/>
      <c r="HJT247" s="21"/>
      <c r="HJU247" s="21"/>
      <c r="HJV247" s="21"/>
      <c r="HJW247" s="21"/>
      <c r="HJX247" s="21"/>
      <c r="HJY247" s="21"/>
      <c r="HJZ247" s="21"/>
      <c r="HKA247" s="21"/>
      <c r="HKB247" s="21"/>
      <c r="HKC247" s="21"/>
      <c r="HKD247" s="21"/>
      <c r="HKE247" s="21"/>
      <c r="HKF247" s="21"/>
      <c r="HKG247" s="21"/>
      <c r="HKH247" s="21"/>
      <c r="HKI247" s="21"/>
      <c r="HKJ247" s="21"/>
      <c r="HKK247" s="21"/>
      <c r="HKL247" s="21"/>
      <c r="HKM247" s="21"/>
      <c r="HKN247" s="21"/>
      <c r="HKO247" s="21"/>
      <c r="HKP247" s="21"/>
      <c r="HKQ247" s="21"/>
      <c r="HKR247" s="21"/>
      <c r="HKS247" s="21"/>
      <c r="HKT247" s="21"/>
      <c r="HKU247" s="21"/>
      <c r="HKV247" s="21"/>
      <c r="HKW247" s="21"/>
      <c r="HKX247" s="21"/>
      <c r="HKY247" s="21"/>
      <c r="HKZ247" s="21"/>
      <c r="HLA247" s="21"/>
      <c r="HLB247" s="21"/>
      <c r="HLC247" s="21"/>
      <c r="HLD247" s="21"/>
      <c r="HLE247" s="21"/>
      <c r="HLF247" s="21"/>
      <c r="HLG247" s="21"/>
      <c r="HLH247" s="21"/>
      <c r="HLI247" s="21"/>
      <c r="HLJ247" s="21"/>
      <c r="HLK247" s="21"/>
      <c r="HLL247" s="21"/>
      <c r="HLM247" s="21"/>
      <c r="HLN247" s="21"/>
      <c r="HLO247" s="21"/>
      <c r="HLP247" s="21"/>
      <c r="HLQ247" s="21"/>
      <c r="HLR247" s="21"/>
      <c r="HLS247" s="21"/>
      <c r="HLT247" s="21"/>
      <c r="HLU247" s="21"/>
      <c r="HLV247" s="21"/>
      <c r="HLW247" s="21"/>
      <c r="HLX247" s="21"/>
      <c r="HLY247" s="21"/>
      <c r="HLZ247" s="21"/>
      <c r="HMA247" s="21"/>
      <c r="HMB247" s="21"/>
      <c r="HMC247" s="21"/>
      <c r="HMD247" s="21"/>
      <c r="HME247" s="21"/>
      <c r="HMF247" s="21"/>
      <c r="HMG247" s="21"/>
      <c r="HMH247" s="21"/>
      <c r="HMI247" s="21"/>
      <c r="HMJ247" s="21"/>
      <c r="HMK247" s="21"/>
      <c r="HML247" s="21"/>
      <c r="HMM247" s="21"/>
      <c r="HMN247" s="21"/>
      <c r="HMO247" s="21"/>
      <c r="HMP247" s="21"/>
      <c r="HMQ247" s="21"/>
      <c r="HMR247" s="21"/>
      <c r="HMS247" s="21"/>
      <c r="HMT247" s="21"/>
      <c r="HMU247" s="21"/>
      <c r="HMV247" s="21"/>
      <c r="HMW247" s="21"/>
      <c r="HMX247" s="21"/>
      <c r="HMY247" s="21"/>
      <c r="HMZ247" s="21"/>
      <c r="HNA247" s="21"/>
      <c r="HNB247" s="21"/>
      <c r="HNC247" s="21"/>
      <c r="HND247" s="21"/>
      <c r="HNE247" s="21"/>
      <c r="HNF247" s="21"/>
      <c r="HNG247" s="21"/>
      <c r="HNH247" s="21"/>
      <c r="HNI247" s="21"/>
      <c r="HNJ247" s="21"/>
      <c r="HNK247" s="21"/>
      <c r="HNL247" s="21"/>
      <c r="HNM247" s="21"/>
      <c r="HNN247" s="21"/>
      <c r="HNO247" s="21"/>
      <c r="HNP247" s="21"/>
      <c r="HNQ247" s="21"/>
      <c r="HNR247" s="21"/>
      <c r="HNS247" s="21"/>
      <c r="HNT247" s="21"/>
      <c r="HNU247" s="21"/>
      <c r="HNV247" s="21"/>
      <c r="HNW247" s="21"/>
      <c r="HNX247" s="21"/>
      <c r="HNY247" s="21"/>
      <c r="HNZ247" s="21"/>
      <c r="HOA247" s="21"/>
      <c r="HOB247" s="21"/>
      <c r="HOC247" s="21"/>
      <c r="HOD247" s="21"/>
      <c r="HOE247" s="21"/>
      <c r="HOF247" s="21"/>
      <c r="HOG247" s="21"/>
      <c r="HOH247" s="21"/>
      <c r="HOI247" s="21"/>
      <c r="HOJ247" s="21"/>
      <c r="HOK247" s="21"/>
      <c r="HOL247" s="21"/>
      <c r="HOM247" s="21"/>
      <c r="HON247" s="21"/>
      <c r="HOO247" s="21"/>
      <c r="HOP247" s="21"/>
      <c r="HOQ247" s="21"/>
      <c r="HOR247" s="21"/>
      <c r="HOS247" s="21"/>
      <c r="HOT247" s="21"/>
      <c r="HOU247" s="21"/>
      <c r="HOV247" s="21"/>
      <c r="HOW247" s="21"/>
      <c r="HOX247" s="21"/>
      <c r="HOY247" s="21"/>
      <c r="HOZ247" s="21"/>
      <c r="HPA247" s="21"/>
      <c r="HPB247" s="21"/>
      <c r="HPC247" s="21"/>
      <c r="HPD247" s="21"/>
      <c r="HPE247" s="21"/>
      <c r="HPF247" s="21"/>
      <c r="HPG247" s="21"/>
      <c r="HPH247" s="21"/>
      <c r="HPI247" s="21"/>
      <c r="HPJ247" s="21"/>
      <c r="HPK247" s="21"/>
      <c r="HPL247" s="21"/>
      <c r="HPM247" s="21"/>
      <c r="HPN247" s="21"/>
      <c r="HPO247" s="21"/>
      <c r="HPP247" s="21"/>
      <c r="HPQ247" s="21"/>
      <c r="HPR247" s="21"/>
      <c r="HPS247" s="21"/>
      <c r="HPT247" s="21"/>
      <c r="HPU247" s="21"/>
      <c r="HPV247" s="21"/>
      <c r="HPW247" s="21"/>
      <c r="HPX247" s="21"/>
      <c r="HPY247" s="21"/>
      <c r="HPZ247" s="21"/>
      <c r="HQA247" s="21"/>
      <c r="HQB247" s="21"/>
      <c r="HQC247" s="21"/>
      <c r="HQD247" s="21"/>
      <c r="HQE247" s="21"/>
      <c r="HQF247" s="21"/>
      <c r="HQG247" s="21"/>
      <c r="HQH247" s="21"/>
      <c r="HQI247" s="21"/>
      <c r="HQJ247" s="21"/>
      <c r="HQK247" s="21"/>
      <c r="HQL247" s="21"/>
      <c r="HQM247" s="21"/>
      <c r="HQN247" s="21"/>
      <c r="HQO247" s="21"/>
      <c r="HQP247" s="21"/>
      <c r="HQQ247" s="21"/>
      <c r="HQR247" s="21"/>
      <c r="HQS247" s="21"/>
      <c r="HQT247" s="21"/>
      <c r="HQU247" s="21"/>
      <c r="HQV247" s="21"/>
      <c r="HQW247" s="21"/>
      <c r="HQX247" s="21"/>
      <c r="HQY247" s="21"/>
      <c r="HQZ247" s="21"/>
      <c r="HRA247" s="21"/>
      <c r="HRB247" s="21"/>
      <c r="HRC247" s="21"/>
      <c r="HRD247" s="21"/>
      <c r="HRE247" s="21"/>
      <c r="HRF247" s="21"/>
      <c r="HRG247" s="21"/>
      <c r="HRH247" s="21"/>
      <c r="HRI247" s="21"/>
      <c r="HRJ247" s="21"/>
      <c r="HRK247" s="21"/>
      <c r="HRL247" s="21"/>
      <c r="HRM247" s="21"/>
      <c r="HRN247" s="21"/>
      <c r="HRO247" s="21"/>
      <c r="HRP247" s="21"/>
      <c r="HRQ247" s="21"/>
      <c r="HRR247" s="21"/>
      <c r="HRS247" s="21"/>
      <c r="HRT247" s="21"/>
      <c r="HRU247" s="21"/>
      <c r="HRV247" s="21"/>
      <c r="HRW247" s="21"/>
      <c r="HRX247" s="21"/>
      <c r="HRY247" s="21"/>
      <c r="HRZ247" s="21"/>
      <c r="HSA247" s="21"/>
      <c r="HSB247" s="21"/>
      <c r="HSC247" s="21"/>
      <c r="HSD247" s="21"/>
      <c r="HSE247" s="21"/>
      <c r="HSF247" s="21"/>
      <c r="HSG247" s="21"/>
      <c r="HSH247" s="21"/>
      <c r="HSI247" s="21"/>
      <c r="HSJ247" s="21"/>
      <c r="HSK247" s="21"/>
      <c r="HSL247" s="21"/>
      <c r="HSM247" s="21"/>
      <c r="HSN247" s="21"/>
      <c r="HSO247" s="21"/>
      <c r="HSP247" s="21"/>
      <c r="HSQ247" s="21"/>
      <c r="HSR247" s="21"/>
      <c r="HSS247" s="21"/>
      <c r="HST247" s="21"/>
      <c r="HSU247" s="21"/>
      <c r="HSV247" s="21"/>
      <c r="HSW247" s="21"/>
      <c r="HSX247" s="21"/>
      <c r="HSY247" s="21"/>
      <c r="HSZ247" s="21"/>
      <c r="HTA247" s="21"/>
      <c r="HTB247" s="21"/>
      <c r="HTC247" s="21"/>
      <c r="HTD247" s="21"/>
      <c r="HTE247" s="21"/>
      <c r="HTF247" s="21"/>
      <c r="HTG247" s="21"/>
      <c r="HTH247" s="21"/>
      <c r="HTI247" s="21"/>
      <c r="HTJ247" s="21"/>
      <c r="HTK247" s="21"/>
      <c r="HTL247" s="21"/>
      <c r="HTM247" s="21"/>
      <c r="HTN247" s="21"/>
      <c r="HTO247" s="21"/>
      <c r="HTP247" s="21"/>
      <c r="HTQ247" s="21"/>
      <c r="HTR247" s="21"/>
      <c r="HTS247" s="21"/>
      <c r="HTT247" s="21"/>
      <c r="HTU247" s="21"/>
      <c r="HTV247" s="21"/>
      <c r="HTW247" s="21"/>
      <c r="HTX247" s="21"/>
      <c r="HTY247" s="21"/>
      <c r="HTZ247" s="21"/>
      <c r="HUA247" s="21"/>
      <c r="HUB247" s="21"/>
      <c r="HUC247" s="21"/>
      <c r="HUD247" s="21"/>
      <c r="HUE247" s="21"/>
      <c r="HUF247" s="21"/>
      <c r="HUG247" s="21"/>
      <c r="HUH247" s="21"/>
      <c r="HUI247" s="21"/>
      <c r="HUJ247" s="21"/>
      <c r="HUK247" s="21"/>
      <c r="HUL247" s="21"/>
      <c r="HUM247" s="21"/>
      <c r="HUN247" s="21"/>
      <c r="HUO247" s="21"/>
      <c r="HUP247" s="21"/>
      <c r="HUQ247" s="21"/>
      <c r="HUR247" s="21"/>
      <c r="HUS247" s="21"/>
      <c r="HUT247" s="21"/>
      <c r="HUU247" s="21"/>
      <c r="HUV247" s="21"/>
      <c r="HUW247" s="21"/>
      <c r="HUX247" s="21"/>
      <c r="HUY247" s="21"/>
      <c r="HUZ247" s="21"/>
      <c r="HVA247" s="21"/>
      <c r="HVB247" s="21"/>
      <c r="HVC247" s="21"/>
      <c r="HVD247" s="21"/>
      <c r="HVE247" s="21"/>
      <c r="HVF247" s="21"/>
      <c r="HVG247" s="21"/>
      <c r="HVH247" s="21"/>
      <c r="HVI247" s="21"/>
      <c r="HVJ247" s="21"/>
      <c r="HVK247" s="21"/>
      <c r="HVL247" s="21"/>
      <c r="HVM247" s="21"/>
      <c r="HVN247" s="21"/>
      <c r="HVO247" s="21"/>
      <c r="HVP247" s="21"/>
      <c r="HVQ247" s="21"/>
      <c r="HVR247" s="21"/>
      <c r="HVS247" s="21"/>
      <c r="HVT247" s="21"/>
      <c r="HVU247" s="21"/>
      <c r="HVV247" s="21"/>
      <c r="HVW247" s="21"/>
      <c r="HVX247" s="21"/>
      <c r="HVY247" s="21"/>
      <c r="HVZ247" s="21"/>
      <c r="HWA247" s="21"/>
      <c r="HWB247" s="21"/>
      <c r="HWC247" s="21"/>
      <c r="HWD247" s="21"/>
      <c r="HWE247" s="21"/>
      <c r="HWF247" s="21"/>
      <c r="HWG247" s="21"/>
      <c r="HWH247" s="21"/>
      <c r="HWI247" s="21"/>
      <c r="HWJ247" s="21"/>
      <c r="HWK247" s="21"/>
      <c r="HWL247" s="21"/>
      <c r="HWM247" s="21"/>
      <c r="HWN247" s="21"/>
      <c r="HWO247" s="21"/>
      <c r="HWP247" s="21"/>
      <c r="HWQ247" s="21"/>
      <c r="HWR247" s="21"/>
      <c r="HWS247" s="21"/>
      <c r="HWT247" s="21"/>
      <c r="HWU247" s="21"/>
      <c r="HWV247" s="21"/>
      <c r="HWW247" s="21"/>
      <c r="HWX247" s="21"/>
      <c r="HWY247" s="21"/>
      <c r="HWZ247" s="21"/>
      <c r="HXA247" s="21"/>
      <c r="HXB247" s="21"/>
      <c r="HXC247" s="21"/>
      <c r="HXD247" s="21"/>
      <c r="HXE247" s="21"/>
      <c r="HXF247" s="21"/>
      <c r="HXG247" s="21"/>
      <c r="HXH247" s="21"/>
      <c r="HXI247" s="21"/>
      <c r="HXJ247" s="21"/>
      <c r="HXK247" s="21"/>
      <c r="HXL247" s="21"/>
      <c r="HXM247" s="21"/>
      <c r="HXN247" s="21"/>
      <c r="HXO247" s="21"/>
      <c r="HXP247" s="21"/>
      <c r="HXQ247" s="21"/>
      <c r="HXR247" s="21"/>
      <c r="HXS247" s="21"/>
      <c r="HXT247" s="21"/>
      <c r="HXU247" s="21"/>
      <c r="HXV247" s="21"/>
      <c r="HXW247" s="21"/>
      <c r="HXX247" s="21"/>
      <c r="HXY247" s="21"/>
      <c r="HXZ247" s="21"/>
      <c r="HYA247" s="21"/>
      <c r="HYB247" s="21"/>
      <c r="HYC247" s="21"/>
      <c r="HYD247" s="21"/>
      <c r="HYE247" s="21"/>
      <c r="HYF247" s="21"/>
      <c r="HYG247" s="21"/>
      <c r="HYH247" s="21"/>
      <c r="HYI247" s="21"/>
      <c r="HYJ247" s="21"/>
      <c r="HYK247" s="21"/>
      <c r="HYL247" s="21"/>
      <c r="HYM247" s="21"/>
      <c r="HYN247" s="21"/>
      <c r="HYO247" s="21"/>
      <c r="HYP247" s="21"/>
      <c r="HYQ247" s="21"/>
      <c r="HYR247" s="21"/>
      <c r="HYS247" s="21"/>
      <c r="HYT247" s="21"/>
      <c r="HYU247" s="21"/>
      <c r="HYV247" s="21"/>
      <c r="HYW247" s="21"/>
      <c r="HYX247" s="21"/>
      <c r="HYY247" s="21"/>
      <c r="HYZ247" s="21"/>
      <c r="HZA247" s="21"/>
      <c r="HZB247" s="21"/>
      <c r="HZC247" s="21"/>
      <c r="HZD247" s="21"/>
      <c r="HZE247" s="21"/>
      <c r="HZF247" s="21"/>
      <c r="HZG247" s="21"/>
      <c r="HZH247" s="21"/>
      <c r="HZI247" s="21"/>
      <c r="HZJ247" s="21"/>
      <c r="HZK247" s="21"/>
      <c r="HZL247" s="21"/>
      <c r="HZM247" s="21"/>
      <c r="HZN247" s="21"/>
      <c r="HZO247" s="21"/>
      <c r="HZP247" s="21"/>
      <c r="HZQ247" s="21"/>
      <c r="HZR247" s="21"/>
      <c r="HZS247" s="21"/>
      <c r="HZT247" s="21"/>
      <c r="HZU247" s="21"/>
      <c r="HZV247" s="21"/>
      <c r="HZW247" s="21"/>
      <c r="HZX247" s="21"/>
      <c r="HZY247" s="21"/>
      <c r="HZZ247" s="21"/>
      <c r="IAA247" s="21"/>
      <c r="IAB247" s="21"/>
      <c r="IAC247" s="21"/>
      <c r="IAD247" s="21"/>
      <c r="IAE247" s="21"/>
      <c r="IAF247" s="21"/>
      <c r="IAG247" s="21"/>
      <c r="IAH247" s="21"/>
      <c r="IAI247" s="21"/>
      <c r="IAJ247" s="21"/>
      <c r="IAK247" s="21"/>
      <c r="IAL247" s="21"/>
      <c r="IAM247" s="21"/>
      <c r="IAN247" s="21"/>
      <c r="IAO247" s="21"/>
      <c r="IAP247" s="21"/>
      <c r="IAQ247" s="21"/>
      <c r="IAR247" s="21"/>
      <c r="IAS247" s="21"/>
      <c r="IAT247" s="21"/>
      <c r="IAU247" s="21"/>
      <c r="IAV247" s="21"/>
      <c r="IAW247" s="21"/>
      <c r="IAX247" s="21"/>
      <c r="IAY247" s="21"/>
      <c r="IAZ247" s="21"/>
      <c r="IBA247" s="21"/>
      <c r="IBB247" s="21"/>
      <c r="IBC247" s="21"/>
      <c r="IBD247" s="21"/>
      <c r="IBE247" s="21"/>
      <c r="IBF247" s="21"/>
      <c r="IBG247" s="21"/>
      <c r="IBH247" s="21"/>
      <c r="IBI247" s="21"/>
      <c r="IBJ247" s="21"/>
      <c r="IBK247" s="21"/>
      <c r="IBL247" s="21"/>
      <c r="IBM247" s="21"/>
      <c r="IBN247" s="21"/>
      <c r="IBO247" s="21"/>
      <c r="IBP247" s="21"/>
      <c r="IBQ247" s="21"/>
      <c r="IBR247" s="21"/>
      <c r="IBS247" s="21"/>
      <c r="IBT247" s="21"/>
      <c r="IBU247" s="21"/>
      <c r="IBV247" s="21"/>
      <c r="IBW247" s="21"/>
      <c r="IBX247" s="21"/>
      <c r="IBY247" s="21"/>
      <c r="IBZ247" s="21"/>
      <c r="ICA247" s="21"/>
      <c r="ICB247" s="21"/>
      <c r="ICC247" s="21"/>
      <c r="ICD247" s="21"/>
      <c r="ICE247" s="21"/>
      <c r="ICF247" s="21"/>
      <c r="ICG247" s="21"/>
      <c r="ICH247" s="21"/>
      <c r="ICI247" s="21"/>
      <c r="ICJ247" s="21"/>
      <c r="ICK247" s="21"/>
      <c r="ICL247" s="21"/>
      <c r="ICM247" s="21"/>
      <c r="ICN247" s="21"/>
      <c r="ICO247" s="21"/>
      <c r="ICP247" s="21"/>
      <c r="ICQ247" s="21"/>
      <c r="ICR247" s="21"/>
      <c r="ICS247" s="21"/>
      <c r="ICT247" s="21"/>
      <c r="ICU247" s="21"/>
      <c r="ICV247" s="21"/>
      <c r="ICW247" s="21"/>
      <c r="ICX247" s="21"/>
      <c r="ICY247" s="21"/>
      <c r="ICZ247" s="21"/>
      <c r="IDA247" s="21"/>
      <c r="IDB247" s="21"/>
      <c r="IDC247" s="21"/>
      <c r="IDD247" s="21"/>
      <c r="IDE247" s="21"/>
      <c r="IDF247" s="21"/>
      <c r="IDG247" s="21"/>
      <c r="IDH247" s="21"/>
      <c r="IDI247" s="21"/>
      <c r="IDJ247" s="21"/>
      <c r="IDK247" s="21"/>
      <c r="IDL247" s="21"/>
      <c r="IDM247" s="21"/>
      <c r="IDN247" s="21"/>
      <c r="IDO247" s="21"/>
      <c r="IDP247" s="21"/>
      <c r="IDQ247" s="21"/>
      <c r="IDR247" s="21"/>
      <c r="IDS247" s="21"/>
      <c r="IDT247" s="21"/>
      <c r="IDU247" s="21"/>
      <c r="IDV247" s="21"/>
      <c r="IDW247" s="21"/>
      <c r="IDX247" s="21"/>
      <c r="IDY247" s="21"/>
      <c r="IDZ247" s="21"/>
      <c r="IEA247" s="21"/>
      <c r="IEB247" s="21"/>
      <c r="IEC247" s="21"/>
      <c r="IED247" s="21"/>
      <c r="IEE247" s="21"/>
      <c r="IEF247" s="21"/>
      <c r="IEG247" s="21"/>
      <c r="IEH247" s="21"/>
      <c r="IEI247" s="21"/>
      <c r="IEJ247" s="21"/>
      <c r="IEK247" s="21"/>
      <c r="IEL247" s="21"/>
      <c r="IEM247" s="21"/>
      <c r="IEN247" s="21"/>
      <c r="IEO247" s="21"/>
      <c r="IEP247" s="21"/>
      <c r="IEQ247" s="21"/>
      <c r="IER247" s="21"/>
      <c r="IES247" s="21"/>
      <c r="IET247" s="21"/>
      <c r="IEU247" s="21"/>
      <c r="IEV247" s="21"/>
      <c r="IEW247" s="21"/>
      <c r="IEX247" s="21"/>
      <c r="IEY247" s="21"/>
      <c r="IEZ247" s="21"/>
      <c r="IFA247" s="21"/>
      <c r="IFB247" s="21"/>
      <c r="IFC247" s="21"/>
      <c r="IFD247" s="21"/>
      <c r="IFE247" s="21"/>
      <c r="IFF247" s="21"/>
      <c r="IFG247" s="21"/>
      <c r="IFH247" s="21"/>
      <c r="IFI247" s="21"/>
      <c r="IFJ247" s="21"/>
      <c r="IFK247" s="21"/>
      <c r="IFL247" s="21"/>
      <c r="IFM247" s="21"/>
      <c r="IFN247" s="21"/>
      <c r="IFO247" s="21"/>
      <c r="IFP247" s="21"/>
      <c r="IFQ247" s="21"/>
      <c r="IFR247" s="21"/>
      <c r="IFS247" s="21"/>
      <c r="IFT247" s="21"/>
      <c r="IFU247" s="21"/>
      <c r="IFV247" s="21"/>
      <c r="IFW247" s="21"/>
      <c r="IFX247" s="21"/>
      <c r="IFY247" s="21"/>
      <c r="IFZ247" s="21"/>
      <c r="IGA247" s="21"/>
      <c r="IGB247" s="21"/>
      <c r="IGC247" s="21"/>
      <c r="IGD247" s="21"/>
      <c r="IGE247" s="21"/>
      <c r="IGF247" s="21"/>
      <c r="IGG247" s="21"/>
      <c r="IGH247" s="21"/>
      <c r="IGI247" s="21"/>
      <c r="IGJ247" s="21"/>
      <c r="IGK247" s="21"/>
      <c r="IGL247" s="21"/>
      <c r="IGM247" s="21"/>
      <c r="IGN247" s="21"/>
      <c r="IGO247" s="21"/>
      <c r="IGP247" s="21"/>
      <c r="IGQ247" s="21"/>
      <c r="IGR247" s="21"/>
      <c r="IGS247" s="21"/>
      <c r="IGT247" s="21"/>
      <c r="IGU247" s="21"/>
      <c r="IGV247" s="21"/>
      <c r="IGW247" s="21"/>
      <c r="IGX247" s="21"/>
      <c r="IGY247" s="21"/>
      <c r="IGZ247" s="21"/>
      <c r="IHA247" s="21"/>
      <c r="IHB247" s="21"/>
      <c r="IHC247" s="21"/>
      <c r="IHD247" s="21"/>
      <c r="IHE247" s="21"/>
      <c r="IHF247" s="21"/>
      <c r="IHG247" s="21"/>
      <c r="IHH247" s="21"/>
      <c r="IHI247" s="21"/>
      <c r="IHJ247" s="21"/>
      <c r="IHK247" s="21"/>
      <c r="IHL247" s="21"/>
      <c r="IHM247" s="21"/>
      <c r="IHN247" s="21"/>
      <c r="IHO247" s="21"/>
      <c r="IHP247" s="21"/>
      <c r="IHQ247" s="21"/>
      <c r="IHR247" s="21"/>
      <c r="IHS247" s="21"/>
      <c r="IHT247" s="21"/>
      <c r="IHU247" s="21"/>
      <c r="IHV247" s="21"/>
      <c r="IHW247" s="21"/>
      <c r="IHX247" s="21"/>
      <c r="IHY247" s="21"/>
      <c r="IHZ247" s="21"/>
      <c r="IIA247" s="21"/>
      <c r="IIB247" s="21"/>
      <c r="IIC247" s="21"/>
      <c r="IID247" s="21"/>
      <c r="IIE247" s="21"/>
      <c r="IIF247" s="21"/>
      <c r="IIG247" s="21"/>
      <c r="IIH247" s="21"/>
      <c r="III247" s="21"/>
      <c r="IIJ247" s="21"/>
      <c r="IIK247" s="21"/>
      <c r="IIL247" s="21"/>
      <c r="IIM247" s="21"/>
      <c r="IIN247" s="21"/>
      <c r="IIO247" s="21"/>
      <c r="IIP247" s="21"/>
      <c r="IIQ247" s="21"/>
      <c r="IIR247" s="21"/>
      <c r="IIS247" s="21"/>
      <c r="IIT247" s="21"/>
      <c r="IIU247" s="21"/>
      <c r="IIV247" s="21"/>
      <c r="IIW247" s="21"/>
      <c r="IIX247" s="21"/>
      <c r="IIY247" s="21"/>
      <c r="IIZ247" s="21"/>
      <c r="IJA247" s="21"/>
      <c r="IJB247" s="21"/>
      <c r="IJC247" s="21"/>
      <c r="IJD247" s="21"/>
      <c r="IJE247" s="21"/>
      <c r="IJF247" s="21"/>
      <c r="IJG247" s="21"/>
      <c r="IJH247" s="21"/>
      <c r="IJI247" s="21"/>
      <c r="IJJ247" s="21"/>
      <c r="IJK247" s="21"/>
      <c r="IJL247" s="21"/>
      <c r="IJM247" s="21"/>
      <c r="IJN247" s="21"/>
      <c r="IJO247" s="21"/>
      <c r="IJP247" s="21"/>
      <c r="IJQ247" s="21"/>
      <c r="IJR247" s="21"/>
      <c r="IJS247" s="21"/>
      <c r="IJT247" s="21"/>
      <c r="IJU247" s="21"/>
      <c r="IJV247" s="21"/>
      <c r="IJW247" s="21"/>
      <c r="IJX247" s="21"/>
      <c r="IJY247" s="21"/>
      <c r="IJZ247" s="21"/>
      <c r="IKA247" s="21"/>
      <c r="IKB247" s="21"/>
      <c r="IKC247" s="21"/>
      <c r="IKD247" s="21"/>
      <c r="IKE247" s="21"/>
      <c r="IKF247" s="21"/>
      <c r="IKG247" s="21"/>
      <c r="IKH247" s="21"/>
      <c r="IKI247" s="21"/>
      <c r="IKJ247" s="21"/>
      <c r="IKK247" s="21"/>
      <c r="IKL247" s="21"/>
      <c r="IKM247" s="21"/>
      <c r="IKN247" s="21"/>
      <c r="IKO247" s="21"/>
      <c r="IKP247" s="21"/>
      <c r="IKQ247" s="21"/>
      <c r="IKR247" s="21"/>
      <c r="IKS247" s="21"/>
      <c r="IKT247" s="21"/>
      <c r="IKU247" s="21"/>
      <c r="IKV247" s="21"/>
      <c r="IKW247" s="21"/>
      <c r="IKX247" s="21"/>
      <c r="IKY247" s="21"/>
      <c r="IKZ247" s="21"/>
      <c r="ILA247" s="21"/>
      <c r="ILB247" s="21"/>
      <c r="ILC247" s="21"/>
      <c r="ILD247" s="21"/>
      <c r="ILE247" s="21"/>
      <c r="ILF247" s="21"/>
      <c r="ILG247" s="21"/>
      <c r="ILH247" s="21"/>
      <c r="ILI247" s="21"/>
      <c r="ILJ247" s="21"/>
      <c r="ILK247" s="21"/>
      <c r="ILL247" s="21"/>
      <c r="ILM247" s="21"/>
      <c r="ILN247" s="21"/>
      <c r="ILO247" s="21"/>
      <c r="ILP247" s="21"/>
      <c r="ILQ247" s="21"/>
      <c r="ILR247" s="21"/>
      <c r="ILS247" s="21"/>
      <c r="ILT247" s="21"/>
      <c r="ILU247" s="21"/>
      <c r="ILV247" s="21"/>
      <c r="ILW247" s="21"/>
      <c r="ILX247" s="21"/>
      <c r="ILY247" s="21"/>
      <c r="ILZ247" s="21"/>
      <c r="IMA247" s="21"/>
      <c r="IMB247" s="21"/>
      <c r="IMC247" s="21"/>
      <c r="IMD247" s="21"/>
      <c r="IME247" s="21"/>
      <c r="IMF247" s="21"/>
      <c r="IMG247" s="21"/>
      <c r="IMH247" s="21"/>
      <c r="IMI247" s="21"/>
      <c r="IMJ247" s="21"/>
      <c r="IMK247" s="21"/>
      <c r="IML247" s="21"/>
      <c r="IMM247" s="21"/>
      <c r="IMN247" s="21"/>
      <c r="IMO247" s="21"/>
      <c r="IMP247" s="21"/>
      <c r="IMQ247" s="21"/>
      <c r="IMR247" s="21"/>
      <c r="IMS247" s="21"/>
      <c r="IMT247" s="21"/>
      <c r="IMU247" s="21"/>
      <c r="IMV247" s="21"/>
      <c r="IMW247" s="21"/>
      <c r="IMX247" s="21"/>
      <c r="IMY247" s="21"/>
      <c r="IMZ247" s="21"/>
      <c r="INA247" s="21"/>
      <c r="INB247" s="21"/>
      <c r="INC247" s="21"/>
      <c r="IND247" s="21"/>
      <c r="INE247" s="21"/>
      <c r="INF247" s="21"/>
      <c r="ING247" s="21"/>
      <c r="INH247" s="21"/>
      <c r="INI247" s="21"/>
      <c r="INJ247" s="21"/>
      <c r="INK247" s="21"/>
      <c r="INL247" s="21"/>
      <c r="INM247" s="21"/>
      <c r="INN247" s="21"/>
      <c r="INO247" s="21"/>
      <c r="INP247" s="21"/>
      <c r="INQ247" s="21"/>
      <c r="INR247" s="21"/>
      <c r="INS247" s="21"/>
      <c r="INT247" s="21"/>
      <c r="INU247" s="21"/>
      <c r="INV247" s="21"/>
      <c r="INW247" s="21"/>
      <c r="INX247" s="21"/>
      <c r="INY247" s="21"/>
      <c r="INZ247" s="21"/>
      <c r="IOA247" s="21"/>
      <c r="IOB247" s="21"/>
      <c r="IOC247" s="21"/>
      <c r="IOD247" s="21"/>
      <c r="IOE247" s="21"/>
      <c r="IOF247" s="21"/>
      <c r="IOG247" s="21"/>
      <c r="IOH247" s="21"/>
      <c r="IOI247" s="21"/>
      <c r="IOJ247" s="21"/>
      <c r="IOK247" s="21"/>
      <c r="IOL247" s="21"/>
      <c r="IOM247" s="21"/>
      <c r="ION247" s="21"/>
      <c r="IOO247" s="21"/>
      <c r="IOP247" s="21"/>
      <c r="IOQ247" s="21"/>
      <c r="IOR247" s="21"/>
      <c r="IOS247" s="21"/>
      <c r="IOT247" s="21"/>
      <c r="IOU247" s="21"/>
      <c r="IOV247" s="21"/>
      <c r="IOW247" s="21"/>
      <c r="IOX247" s="21"/>
      <c r="IOY247" s="21"/>
      <c r="IOZ247" s="21"/>
      <c r="IPA247" s="21"/>
      <c r="IPB247" s="21"/>
      <c r="IPC247" s="21"/>
      <c r="IPD247" s="21"/>
      <c r="IPE247" s="21"/>
      <c r="IPF247" s="21"/>
      <c r="IPG247" s="21"/>
      <c r="IPH247" s="21"/>
      <c r="IPI247" s="21"/>
      <c r="IPJ247" s="21"/>
      <c r="IPK247" s="21"/>
      <c r="IPL247" s="21"/>
      <c r="IPM247" s="21"/>
      <c r="IPN247" s="21"/>
      <c r="IPO247" s="21"/>
      <c r="IPP247" s="21"/>
      <c r="IPQ247" s="21"/>
      <c r="IPR247" s="21"/>
      <c r="IPS247" s="21"/>
      <c r="IPT247" s="21"/>
      <c r="IPU247" s="21"/>
      <c r="IPV247" s="21"/>
      <c r="IPW247" s="21"/>
      <c r="IPX247" s="21"/>
      <c r="IPY247" s="21"/>
      <c r="IPZ247" s="21"/>
      <c r="IQA247" s="21"/>
      <c r="IQB247" s="21"/>
      <c r="IQC247" s="21"/>
      <c r="IQD247" s="21"/>
      <c r="IQE247" s="21"/>
      <c r="IQF247" s="21"/>
      <c r="IQG247" s="21"/>
      <c r="IQH247" s="21"/>
      <c r="IQI247" s="21"/>
      <c r="IQJ247" s="21"/>
      <c r="IQK247" s="21"/>
      <c r="IQL247" s="21"/>
      <c r="IQM247" s="21"/>
      <c r="IQN247" s="21"/>
      <c r="IQO247" s="21"/>
      <c r="IQP247" s="21"/>
      <c r="IQQ247" s="21"/>
      <c r="IQR247" s="21"/>
      <c r="IQS247" s="21"/>
      <c r="IQT247" s="21"/>
      <c r="IQU247" s="21"/>
      <c r="IQV247" s="21"/>
      <c r="IQW247" s="21"/>
      <c r="IQX247" s="21"/>
      <c r="IQY247" s="21"/>
      <c r="IQZ247" s="21"/>
      <c r="IRA247" s="21"/>
      <c r="IRB247" s="21"/>
      <c r="IRC247" s="21"/>
      <c r="IRD247" s="21"/>
      <c r="IRE247" s="21"/>
      <c r="IRF247" s="21"/>
      <c r="IRG247" s="21"/>
      <c r="IRH247" s="21"/>
      <c r="IRI247" s="21"/>
      <c r="IRJ247" s="21"/>
      <c r="IRK247" s="21"/>
      <c r="IRL247" s="21"/>
      <c r="IRM247" s="21"/>
      <c r="IRN247" s="21"/>
      <c r="IRO247" s="21"/>
      <c r="IRP247" s="21"/>
      <c r="IRQ247" s="21"/>
      <c r="IRR247" s="21"/>
      <c r="IRS247" s="21"/>
      <c r="IRT247" s="21"/>
      <c r="IRU247" s="21"/>
      <c r="IRV247" s="21"/>
      <c r="IRW247" s="21"/>
      <c r="IRX247" s="21"/>
      <c r="IRY247" s="21"/>
      <c r="IRZ247" s="21"/>
      <c r="ISA247" s="21"/>
      <c r="ISB247" s="21"/>
      <c r="ISC247" s="21"/>
      <c r="ISD247" s="21"/>
      <c r="ISE247" s="21"/>
      <c r="ISF247" s="21"/>
      <c r="ISG247" s="21"/>
      <c r="ISH247" s="21"/>
      <c r="ISI247" s="21"/>
      <c r="ISJ247" s="21"/>
      <c r="ISK247" s="21"/>
      <c r="ISL247" s="21"/>
      <c r="ISM247" s="21"/>
      <c r="ISN247" s="21"/>
      <c r="ISO247" s="21"/>
      <c r="ISP247" s="21"/>
      <c r="ISQ247" s="21"/>
      <c r="ISR247" s="21"/>
      <c r="ISS247" s="21"/>
      <c r="IST247" s="21"/>
      <c r="ISU247" s="21"/>
      <c r="ISV247" s="21"/>
      <c r="ISW247" s="21"/>
      <c r="ISX247" s="21"/>
      <c r="ISY247" s="21"/>
      <c r="ISZ247" s="21"/>
      <c r="ITA247" s="21"/>
      <c r="ITB247" s="21"/>
      <c r="ITC247" s="21"/>
      <c r="ITD247" s="21"/>
      <c r="ITE247" s="21"/>
      <c r="ITF247" s="21"/>
      <c r="ITG247" s="21"/>
      <c r="ITH247" s="21"/>
      <c r="ITI247" s="21"/>
      <c r="ITJ247" s="21"/>
      <c r="ITK247" s="21"/>
      <c r="ITL247" s="21"/>
      <c r="ITM247" s="21"/>
      <c r="ITN247" s="21"/>
      <c r="ITO247" s="21"/>
      <c r="ITP247" s="21"/>
      <c r="ITQ247" s="21"/>
      <c r="ITR247" s="21"/>
      <c r="ITS247" s="21"/>
      <c r="ITT247" s="21"/>
      <c r="ITU247" s="21"/>
      <c r="ITV247" s="21"/>
      <c r="ITW247" s="21"/>
      <c r="ITX247" s="21"/>
      <c r="ITY247" s="21"/>
      <c r="ITZ247" s="21"/>
      <c r="IUA247" s="21"/>
      <c r="IUB247" s="21"/>
      <c r="IUC247" s="21"/>
      <c r="IUD247" s="21"/>
      <c r="IUE247" s="21"/>
      <c r="IUF247" s="21"/>
      <c r="IUG247" s="21"/>
      <c r="IUH247" s="21"/>
      <c r="IUI247" s="21"/>
      <c r="IUJ247" s="21"/>
      <c r="IUK247" s="21"/>
      <c r="IUL247" s="21"/>
      <c r="IUM247" s="21"/>
      <c r="IUN247" s="21"/>
      <c r="IUO247" s="21"/>
      <c r="IUP247" s="21"/>
      <c r="IUQ247" s="21"/>
      <c r="IUR247" s="21"/>
      <c r="IUS247" s="21"/>
      <c r="IUT247" s="21"/>
      <c r="IUU247" s="21"/>
      <c r="IUV247" s="21"/>
      <c r="IUW247" s="21"/>
      <c r="IUX247" s="21"/>
      <c r="IUY247" s="21"/>
      <c r="IUZ247" s="21"/>
      <c r="IVA247" s="21"/>
      <c r="IVB247" s="21"/>
      <c r="IVC247" s="21"/>
      <c r="IVD247" s="21"/>
      <c r="IVE247" s="21"/>
      <c r="IVF247" s="21"/>
      <c r="IVG247" s="21"/>
      <c r="IVH247" s="21"/>
      <c r="IVI247" s="21"/>
      <c r="IVJ247" s="21"/>
      <c r="IVK247" s="21"/>
      <c r="IVL247" s="21"/>
      <c r="IVM247" s="21"/>
      <c r="IVN247" s="21"/>
      <c r="IVO247" s="21"/>
      <c r="IVP247" s="21"/>
      <c r="IVQ247" s="21"/>
      <c r="IVR247" s="21"/>
      <c r="IVS247" s="21"/>
      <c r="IVT247" s="21"/>
      <c r="IVU247" s="21"/>
      <c r="IVV247" s="21"/>
      <c r="IVW247" s="21"/>
      <c r="IVX247" s="21"/>
      <c r="IVY247" s="21"/>
      <c r="IVZ247" s="21"/>
      <c r="IWA247" s="21"/>
      <c r="IWB247" s="21"/>
      <c r="IWC247" s="21"/>
      <c r="IWD247" s="21"/>
      <c r="IWE247" s="21"/>
      <c r="IWF247" s="21"/>
      <c r="IWG247" s="21"/>
      <c r="IWH247" s="21"/>
      <c r="IWI247" s="21"/>
      <c r="IWJ247" s="21"/>
      <c r="IWK247" s="21"/>
      <c r="IWL247" s="21"/>
      <c r="IWM247" s="21"/>
      <c r="IWN247" s="21"/>
      <c r="IWO247" s="21"/>
      <c r="IWP247" s="21"/>
      <c r="IWQ247" s="21"/>
      <c r="IWR247" s="21"/>
      <c r="IWS247" s="21"/>
      <c r="IWT247" s="21"/>
      <c r="IWU247" s="21"/>
      <c r="IWV247" s="21"/>
      <c r="IWW247" s="21"/>
      <c r="IWX247" s="21"/>
      <c r="IWY247" s="21"/>
      <c r="IWZ247" s="21"/>
      <c r="IXA247" s="21"/>
      <c r="IXB247" s="21"/>
      <c r="IXC247" s="21"/>
      <c r="IXD247" s="21"/>
      <c r="IXE247" s="21"/>
      <c r="IXF247" s="21"/>
      <c r="IXG247" s="21"/>
      <c r="IXH247" s="21"/>
      <c r="IXI247" s="21"/>
      <c r="IXJ247" s="21"/>
      <c r="IXK247" s="21"/>
      <c r="IXL247" s="21"/>
      <c r="IXM247" s="21"/>
      <c r="IXN247" s="21"/>
      <c r="IXO247" s="21"/>
      <c r="IXP247" s="21"/>
      <c r="IXQ247" s="21"/>
      <c r="IXR247" s="21"/>
      <c r="IXS247" s="21"/>
      <c r="IXT247" s="21"/>
      <c r="IXU247" s="21"/>
      <c r="IXV247" s="21"/>
      <c r="IXW247" s="21"/>
      <c r="IXX247" s="21"/>
      <c r="IXY247" s="21"/>
      <c r="IXZ247" s="21"/>
      <c r="IYA247" s="21"/>
      <c r="IYB247" s="21"/>
      <c r="IYC247" s="21"/>
      <c r="IYD247" s="21"/>
      <c r="IYE247" s="21"/>
      <c r="IYF247" s="21"/>
      <c r="IYG247" s="21"/>
      <c r="IYH247" s="21"/>
      <c r="IYI247" s="21"/>
      <c r="IYJ247" s="21"/>
      <c r="IYK247" s="21"/>
      <c r="IYL247" s="21"/>
      <c r="IYM247" s="21"/>
      <c r="IYN247" s="21"/>
      <c r="IYO247" s="21"/>
      <c r="IYP247" s="21"/>
      <c r="IYQ247" s="21"/>
      <c r="IYR247" s="21"/>
      <c r="IYS247" s="21"/>
      <c r="IYT247" s="21"/>
      <c r="IYU247" s="21"/>
      <c r="IYV247" s="21"/>
      <c r="IYW247" s="21"/>
      <c r="IYX247" s="21"/>
      <c r="IYY247" s="21"/>
      <c r="IYZ247" s="21"/>
      <c r="IZA247" s="21"/>
      <c r="IZB247" s="21"/>
      <c r="IZC247" s="21"/>
      <c r="IZD247" s="21"/>
      <c r="IZE247" s="21"/>
      <c r="IZF247" s="21"/>
      <c r="IZG247" s="21"/>
      <c r="IZH247" s="21"/>
      <c r="IZI247" s="21"/>
      <c r="IZJ247" s="21"/>
      <c r="IZK247" s="21"/>
      <c r="IZL247" s="21"/>
      <c r="IZM247" s="21"/>
      <c r="IZN247" s="21"/>
      <c r="IZO247" s="21"/>
      <c r="IZP247" s="21"/>
      <c r="IZQ247" s="21"/>
      <c r="IZR247" s="21"/>
      <c r="IZS247" s="21"/>
      <c r="IZT247" s="21"/>
      <c r="IZU247" s="21"/>
      <c r="IZV247" s="21"/>
      <c r="IZW247" s="21"/>
      <c r="IZX247" s="21"/>
      <c r="IZY247" s="21"/>
      <c r="IZZ247" s="21"/>
      <c r="JAA247" s="21"/>
      <c r="JAB247" s="21"/>
      <c r="JAC247" s="21"/>
      <c r="JAD247" s="21"/>
      <c r="JAE247" s="21"/>
      <c r="JAF247" s="21"/>
      <c r="JAG247" s="21"/>
      <c r="JAH247" s="21"/>
      <c r="JAI247" s="21"/>
      <c r="JAJ247" s="21"/>
      <c r="JAK247" s="21"/>
      <c r="JAL247" s="21"/>
      <c r="JAM247" s="21"/>
      <c r="JAN247" s="21"/>
      <c r="JAO247" s="21"/>
      <c r="JAP247" s="21"/>
      <c r="JAQ247" s="21"/>
      <c r="JAR247" s="21"/>
      <c r="JAS247" s="21"/>
      <c r="JAT247" s="21"/>
      <c r="JAU247" s="21"/>
      <c r="JAV247" s="21"/>
      <c r="JAW247" s="21"/>
      <c r="JAX247" s="21"/>
      <c r="JAY247" s="21"/>
      <c r="JAZ247" s="21"/>
      <c r="JBA247" s="21"/>
      <c r="JBB247" s="21"/>
      <c r="JBC247" s="21"/>
      <c r="JBD247" s="21"/>
      <c r="JBE247" s="21"/>
      <c r="JBF247" s="21"/>
      <c r="JBG247" s="21"/>
      <c r="JBH247" s="21"/>
      <c r="JBI247" s="21"/>
      <c r="JBJ247" s="21"/>
      <c r="JBK247" s="21"/>
      <c r="JBL247" s="21"/>
      <c r="JBM247" s="21"/>
      <c r="JBN247" s="21"/>
      <c r="JBO247" s="21"/>
      <c r="JBP247" s="21"/>
      <c r="JBQ247" s="21"/>
      <c r="JBR247" s="21"/>
      <c r="JBS247" s="21"/>
      <c r="JBT247" s="21"/>
      <c r="JBU247" s="21"/>
      <c r="JBV247" s="21"/>
      <c r="JBW247" s="21"/>
      <c r="JBX247" s="21"/>
      <c r="JBY247" s="21"/>
      <c r="JBZ247" s="21"/>
      <c r="JCA247" s="21"/>
      <c r="JCB247" s="21"/>
      <c r="JCC247" s="21"/>
      <c r="JCD247" s="21"/>
      <c r="JCE247" s="21"/>
      <c r="JCF247" s="21"/>
      <c r="JCG247" s="21"/>
      <c r="JCH247" s="21"/>
      <c r="JCI247" s="21"/>
      <c r="JCJ247" s="21"/>
      <c r="JCK247" s="21"/>
      <c r="JCL247" s="21"/>
      <c r="JCM247" s="21"/>
      <c r="JCN247" s="21"/>
      <c r="JCO247" s="21"/>
      <c r="JCP247" s="21"/>
      <c r="JCQ247" s="21"/>
      <c r="JCR247" s="21"/>
      <c r="JCS247" s="21"/>
      <c r="JCT247" s="21"/>
      <c r="JCU247" s="21"/>
      <c r="JCV247" s="21"/>
      <c r="JCW247" s="21"/>
      <c r="JCX247" s="21"/>
      <c r="JCY247" s="21"/>
      <c r="JCZ247" s="21"/>
      <c r="JDA247" s="21"/>
      <c r="JDB247" s="21"/>
      <c r="JDC247" s="21"/>
      <c r="JDD247" s="21"/>
      <c r="JDE247" s="21"/>
      <c r="JDF247" s="21"/>
      <c r="JDG247" s="21"/>
      <c r="JDH247" s="21"/>
      <c r="JDI247" s="21"/>
      <c r="JDJ247" s="21"/>
      <c r="JDK247" s="21"/>
      <c r="JDL247" s="21"/>
      <c r="JDM247" s="21"/>
      <c r="JDN247" s="21"/>
      <c r="JDO247" s="21"/>
      <c r="JDP247" s="21"/>
      <c r="JDQ247" s="21"/>
      <c r="JDR247" s="21"/>
      <c r="JDS247" s="21"/>
      <c r="JDT247" s="21"/>
      <c r="JDU247" s="21"/>
      <c r="JDV247" s="21"/>
      <c r="JDW247" s="21"/>
      <c r="JDX247" s="21"/>
      <c r="JDY247" s="21"/>
      <c r="JDZ247" s="21"/>
      <c r="JEA247" s="21"/>
      <c r="JEB247" s="21"/>
      <c r="JEC247" s="21"/>
      <c r="JED247" s="21"/>
      <c r="JEE247" s="21"/>
      <c r="JEF247" s="21"/>
      <c r="JEG247" s="21"/>
      <c r="JEH247" s="21"/>
      <c r="JEI247" s="21"/>
      <c r="JEJ247" s="21"/>
      <c r="JEK247" s="21"/>
      <c r="JEL247" s="21"/>
      <c r="JEM247" s="21"/>
      <c r="JEN247" s="21"/>
      <c r="JEO247" s="21"/>
      <c r="JEP247" s="21"/>
      <c r="JEQ247" s="21"/>
      <c r="JER247" s="21"/>
      <c r="JES247" s="21"/>
      <c r="JET247" s="21"/>
      <c r="JEU247" s="21"/>
      <c r="JEV247" s="21"/>
      <c r="JEW247" s="21"/>
      <c r="JEX247" s="21"/>
      <c r="JEY247" s="21"/>
      <c r="JEZ247" s="21"/>
      <c r="JFA247" s="21"/>
      <c r="JFB247" s="21"/>
      <c r="JFC247" s="21"/>
      <c r="JFD247" s="21"/>
      <c r="JFE247" s="21"/>
      <c r="JFF247" s="21"/>
      <c r="JFG247" s="21"/>
      <c r="JFH247" s="21"/>
      <c r="JFI247" s="21"/>
      <c r="JFJ247" s="21"/>
      <c r="JFK247" s="21"/>
      <c r="JFL247" s="21"/>
      <c r="JFM247" s="21"/>
      <c r="JFN247" s="21"/>
      <c r="JFO247" s="21"/>
      <c r="JFP247" s="21"/>
      <c r="JFQ247" s="21"/>
      <c r="JFR247" s="21"/>
      <c r="JFS247" s="21"/>
      <c r="JFT247" s="21"/>
      <c r="JFU247" s="21"/>
      <c r="JFV247" s="21"/>
      <c r="JFW247" s="21"/>
      <c r="JFX247" s="21"/>
      <c r="JFY247" s="21"/>
      <c r="JFZ247" s="21"/>
      <c r="JGA247" s="21"/>
      <c r="JGB247" s="21"/>
      <c r="JGC247" s="21"/>
      <c r="JGD247" s="21"/>
      <c r="JGE247" s="21"/>
      <c r="JGF247" s="21"/>
      <c r="JGG247" s="21"/>
      <c r="JGH247" s="21"/>
      <c r="JGI247" s="21"/>
      <c r="JGJ247" s="21"/>
      <c r="JGK247" s="21"/>
      <c r="JGL247" s="21"/>
      <c r="JGM247" s="21"/>
      <c r="JGN247" s="21"/>
      <c r="JGO247" s="21"/>
      <c r="JGP247" s="21"/>
      <c r="JGQ247" s="21"/>
      <c r="JGR247" s="21"/>
      <c r="JGS247" s="21"/>
      <c r="JGT247" s="21"/>
      <c r="JGU247" s="21"/>
      <c r="JGV247" s="21"/>
      <c r="JGW247" s="21"/>
      <c r="JGX247" s="21"/>
      <c r="JGY247" s="21"/>
      <c r="JGZ247" s="21"/>
      <c r="JHA247" s="21"/>
      <c r="JHB247" s="21"/>
      <c r="JHC247" s="21"/>
      <c r="JHD247" s="21"/>
      <c r="JHE247" s="21"/>
      <c r="JHF247" s="21"/>
      <c r="JHG247" s="21"/>
      <c r="JHH247" s="21"/>
      <c r="JHI247" s="21"/>
      <c r="JHJ247" s="21"/>
      <c r="JHK247" s="21"/>
      <c r="JHL247" s="21"/>
      <c r="JHM247" s="21"/>
      <c r="JHN247" s="21"/>
      <c r="JHO247" s="21"/>
      <c r="JHP247" s="21"/>
      <c r="JHQ247" s="21"/>
      <c r="JHR247" s="21"/>
      <c r="JHS247" s="21"/>
      <c r="JHT247" s="21"/>
      <c r="JHU247" s="21"/>
      <c r="JHV247" s="21"/>
      <c r="JHW247" s="21"/>
      <c r="JHX247" s="21"/>
      <c r="JHY247" s="21"/>
      <c r="JHZ247" s="21"/>
      <c r="JIA247" s="21"/>
      <c r="JIB247" s="21"/>
      <c r="JIC247" s="21"/>
      <c r="JID247" s="21"/>
      <c r="JIE247" s="21"/>
      <c r="JIF247" s="21"/>
      <c r="JIG247" s="21"/>
      <c r="JIH247" s="21"/>
      <c r="JII247" s="21"/>
      <c r="JIJ247" s="21"/>
      <c r="JIK247" s="21"/>
      <c r="JIL247" s="21"/>
      <c r="JIM247" s="21"/>
      <c r="JIN247" s="21"/>
      <c r="JIO247" s="21"/>
      <c r="JIP247" s="21"/>
      <c r="JIQ247" s="21"/>
      <c r="JIR247" s="21"/>
      <c r="JIS247" s="21"/>
      <c r="JIT247" s="21"/>
      <c r="JIU247" s="21"/>
      <c r="JIV247" s="21"/>
      <c r="JIW247" s="21"/>
      <c r="JIX247" s="21"/>
      <c r="JIY247" s="21"/>
      <c r="JIZ247" s="21"/>
      <c r="JJA247" s="21"/>
      <c r="JJB247" s="21"/>
      <c r="JJC247" s="21"/>
      <c r="JJD247" s="21"/>
      <c r="JJE247" s="21"/>
      <c r="JJF247" s="21"/>
      <c r="JJG247" s="21"/>
      <c r="JJH247" s="21"/>
      <c r="JJI247" s="21"/>
      <c r="JJJ247" s="21"/>
      <c r="JJK247" s="21"/>
      <c r="JJL247" s="21"/>
      <c r="JJM247" s="21"/>
      <c r="JJN247" s="21"/>
      <c r="JJO247" s="21"/>
      <c r="JJP247" s="21"/>
      <c r="JJQ247" s="21"/>
      <c r="JJR247" s="21"/>
      <c r="JJS247" s="21"/>
      <c r="JJT247" s="21"/>
      <c r="JJU247" s="21"/>
      <c r="JJV247" s="21"/>
      <c r="JJW247" s="21"/>
      <c r="JJX247" s="21"/>
      <c r="JJY247" s="21"/>
      <c r="JJZ247" s="21"/>
      <c r="JKA247" s="21"/>
      <c r="JKB247" s="21"/>
      <c r="JKC247" s="21"/>
      <c r="JKD247" s="21"/>
      <c r="JKE247" s="21"/>
      <c r="JKF247" s="21"/>
      <c r="JKG247" s="21"/>
      <c r="JKH247" s="21"/>
      <c r="JKI247" s="21"/>
      <c r="JKJ247" s="21"/>
      <c r="JKK247" s="21"/>
      <c r="JKL247" s="21"/>
      <c r="JKM247" s="21"/>
      <c r="JKN247" s="21"/>
      <c r="JKO247" s="21"/>
      <c r="JKP247" s="21"/>
      <c r="JKQ247" s="21"/>
      <c r="JKR247" s="21"/>
      <c r="JKS247" s="21"/>
      <c r="JKT247" s="21"/>
      <c r="JKU247" s="21"/>
      <c r="JKV247" s="21"/>
      <c r="JKW247" s="21"/>
      <c r="JKX247" s="21"/>
      <c r="JKY247" s="21"/>
      <c r="JKZ247" s="21"/>
      <c r="JLA247" s="21"/>
      <c r="JLB247" s="21"/>
      <c r="JLC247" s="21"/>
      <c r="JLD247" s="21"/>
      <c r="JLE247" s="21"/>
      <c r="JLF247" s="21"/>
      <c r="JLG247" s="21"/>
      <c r="JLH247" s="21"/>
      <c r="JLI247" s="21"/>
      <c r="JLJ247" s="21"/>
      <c r="JLK247" s="21"/>
      <c r="JLL247" s="21"/>
      <c r="JLM247" s="21"/>
      <c r="JLN247" s="21"/>
      <c r="JLO247" s="21"/>
      <c r="JLP247" s="21"/>
      <c r="JLQ247" s="21"/>
      <c r="JLR247" s="21"/>
      <c r="JLS247" s="21"/>
      <c r="JLT247" s="21"/>
      <c r="JLU247" s="21"/>
      <c r="JLV247" s="21"/>
      <c r="JLW247" s="21"/>
      <c r="JLX247" s="21"/>
      <c r="JLY247" s="21"/>
      <c r="JLZ247" s="21"/>
      <c r="JMA247" s="21"/>
      <c r="JMB247" s="21"/>
      <c r="JMC247" s="21"/>
      <c r="JMD247" s="21"/>
      <c r="JME247" s="21"/>
      <c r="JMF247" s="21"/>
      <c r="JMG247" s="21"/>
      <c r="JMH247" s="21"/>
      <c r="JMI247" s="21"/>
      <c r="JMJ247" s="21"/>
      <c r="JMK247" s="21"/>
      <c r="JML247" s="21"/>
      <c r="JMM247" s="21"/>
      <c r="JMN247" s="21"/>
      <c r="JMO247" s="21"/>
      <c r="JMP247" s="21"/>
      <c r="JMQ247" s="21"/>
      <c r="JMR247" s="21"/>
      <c r="JMS247" s="21"/>
      <c r="JMT247" s="21"/>
      <c r="JMU247" s="21"/>
      <c r="JMV247" s="21"/>
      <c r="JMW247" s="21"/>
      <c r="JMX247" s="21"/>
      <c r="JMY247" s="21"/>
      <c r="JMZ247" s="21"/>
      <c r="JNA247" s="21"/>
      <c r="JNB247" s="21"/>
      <c r="JNC247" s="21"/>
      <c r="JND247" s="21"/>
      <c r="JNE247" s="21"/>
      <c r="JNF247" s="21"/>
      <c r="JNG247" s="21"/>
      <c r="JNH247" s="21"/>
      <c r="JNI247" s="21"/>
      <c r="JNJ247" s="21"/>
      <c r="JNK247" s="21"/>
      <c r="JNL247" s="21"/>
      <c r="JNM247" s="21"/>
      <c r="JNN247" s="21"/>
      <c r="JNO247" s="21"/>
      <c r="JNP247" s="21"/>
      <c r="JNQ247" s="21"/>
      <c r="JNR247" s="21"/>
      <c r="JNS247" s="21"/>
      <c r="JNT247" s="21"/>
      <c r="JNU247" s="21"/>
      <c r="JNV247" s="21"/>
      <c r="JNW247" s="21"/>
      <c r="JNX247" s="21"/>
      <c r="JNY247" s="21"/>
      <c r="JNZ247" s="21"/>
      <c r="JOA247" s="21"/>
      <c r="JOB247" s="21"/>
      <c r="JOC247" s="21"/>
      <c r="JOD247" s="21"/>
      <c r="JOE247" s="21"/>
      <c r="JOF247" s="21"/>
      <c r="JOG247" s="21"/>
      <c r="JOH247" s="21"/>
      <c r="JOI247" s="21"/>
      <c r="JOJ247" s="21"/>
      <c r="JOK247" s="21"/>
      <c r="JOL247" s="21"/>
      <c r="JOM247" s="21"/>
      <c r="JON247" s="21"/>
      <c r="JOO247" s="21"/>
      <c r="JOP247" s="21"/>
      <c r="JOQ247" s="21"/>
      <c r="JOR247" s="21"/>
      <c r="JOS247" s="21"/>
      <c r="JOT247" s="21"/>
      <c r="JOU247" s="21"/>
      <c r="JOV247" s="21"/>
      <c r="JOW247" s="21"/>
      <c r="JOX247" s="21"/>
      <c r="JOY247" s="21"/>
      <c r="JOZ247" s="21"/>
      <c r="JPA247" s="21"/>
      <c r="JPB247" s="21"/>
      <c r="JPC247" s="21"/>
      <c r="JPD247" s="21"/>
      <c r="JPE247" s="21"/>
      <c r="JPF247" s="21"/>
      <c r="JPG247" s="21"/>
      <c r="JPH247" s="21"/>
      <c r="JPI247" s="21"/>
      <c r="JPJ247" s="21"/>
      <c r="JPK247" s="21"/>
      <c r="JPL247" s="21"/>
      <c r="JPM247" s="21"/>
      <c r="JPN247" s="21"/>
      <c r="JPO247" s="21"/>
      <c r="JPP247" s="21"/>
      <c r="JPQ247" s="21"/>
      <c r="JPR247" s="21"/>
      <c r="JPS247" s="21"/>
      <c r="JPT247" s="21"/>
      <c r="JPU247" s="21"/>
      <c r="JPV247" s="21"/>
      <c r="JPW247" s="21"/>
      <c r="JPX247" s="21"/>
      <c r="JPY247" s="21"/>
      <c r="JPZ247" s="21"/>
      <c r="JQA247" s="21"/>
      <c r="JQB247" s="21"/>
      <c r="JQC247" s="21"/>
      <c r="JQD247" s="21"/>
      <c r="JQE247" s="21"/>
      <c r="JQF247" s="21"/>
      <c r="JQG247" s="21"/>
      <c r="JQH247" s="21"/>
      <c r="JQI247" s="21"/>
      <c r="JQJ247" s="21"/>
      <c r="JQK247" s="21"/>
      <c r="JQL247" s="21"/>
      <c r="JQM247" s="21"/>
      <c r="JQN247" s="21"/>
      <c r="JQO247" s="21"/>
      <c r="JQP247" s="21"/>
      <c r="JQQ247" s="21"/>
      <c r="JQR247" s="21"/>
      <c r="JQS247" s="21"/>
      <c r="JQT247" s="21"/>
      <c r="JQU247" s="21"/>
      <c r="JQV247" s="21"/>
      <c r="JQW247" s="21"/>
      <c r="JQX247" s="21"/>
      <c r="JQY247" s="21"/>
      <c r="JQZ247" s="21"/>
      <c r="JRA247" s="21"/>
      <c r="JRB247" s="21"/>
      <c r="JRC247" s="21"/>
      <c r="JRD247" s="21"/>
      <c r="JRE247" s="21"/>
      <c r="JRF247" s="21"/>
      <c r="JRG247" s="21"/>
      <c r="JRH247" s="21"/>
      <c r="JRI247" s="21"/>
      <c r="JRJ247" s="21"/>
      <c r="JRK247" s="21"/>
      <c r="JRL247" s="21"/>
      <c r="JRM247" s="21"/>
      <c r="JRN247" s="21"/>
      <c r="JRO247" s="21"/>
      <c r="JRP247" s="21"/>
      <c r="JRQ247" s="21"/>
      <c r="JRR247" s="21"/>
      <c r="JRS247" s="21"/>
      <c r="JRT247" s="21"/>
      <c r="JRU247" s="21"/>
      <c r="JRV247" s="21"/>
      <c r="JRW247" s="21"/>
      <c r="JRX247" s="21"/>
      <c r="JRY247" s="21"/>
      <c r="JRZ247" s="21"/>
      <c r="JSA247" s="21"/>
      <c r="JSB247" s="21"/>
      <c r="JSC247" s="21"/>
      <c r="JSD247" s="21"/>
      <c r="JSE247" s="21"/>
      <c r="JSF247" s="21"/>
      <c r="JSG247" s="21"/>
      <c r="JSH247" s="21"/>
      <c r="JSI247" s="21"/>
      <c r="JSJ247" s="21"/>
      <c r="JSK247" s="21"/>
      <c r="JSL247" s="21"/>
      <c r="JSM247" s="21"/>
      <c r="JSN247" s="21"/>
      <c r="JSO247" s="21"/>
      <c r="JSP247" s="21"/>
      <c r="JSQ247" s="21"/>
      <c r="JSR247" s="21"/>
      <c r="JSS247" s="21"/>
      <c r="JST247" s="21"/>
      <c r="JSU247" s="21"/>
      <c r="JSV247" s="21"/>
      <c r="JSW247" s="21"/>
      <c r="JSX247" s="21"/>
      <c r="JSY247" s="21"/>
      <c r="JSZ247" s="21"/>
      <c r="JTA247" s="21"/>
      <c r="JTB247" s="21"/>
      <c r="JTC247" s="21"/>
      <c r="JTD247" s="21"/>
      <c r="JTE247" s="21"/>
      <c r="JTF247" s="21"/>
      <c r="JTG247" s="21"/>
      <c r="JTH247" s="21"/>
      <c r="JTI247" s="21"/>
      <c r="JTJ247" s="21"/>
      <c r="JTK247" s="21"/>
      <c r="JTL247" s="21"/>
      <c r="JTM247" s="21"/>
      <c r="JTN247" s="21"/>
      <c r="JTO247" s="21"/>
      <c r="JTP247" s="21"/>
      <c r="JTQ247" s="21"/>
      <c r="JTR247" s="21"/>
      <c r="JTS247" s="21"/>
      <c r="JTT247" s="21"/>
      <c r="JTU247" s="21"/>
      <c r="JTV247" s="21"/>
      <c r="JTW247" s="21"/>
      <c r="JTX247" s="21"/>
      <c r="JTY247" s="21"/>
      <c r="JTZ247" s="21"/>
      <c r="JUA247" s="21"/>
      <c r="JUB247" s="21"/>
      <c r="JUC247" s="21"/>
      <c r="JUD247" s="21"/>
      <c r="JUE247" s="21"/>
      <c r="JUF247" s="21"/>
      <c r="JUG247" s="21"/>
      <c r="JUH247" s="21"/>
      <c r="JUI247" s="21"/>
      <c r="JUJ247" s="21"/>
      <c r="JUK247" s="21"/>
      <c r="JUL247" s="21"/>
      <c r="JUM247" s="21"/>
      <c r="JUN247" s="21"/>
      <c r="JUO247" s="21"/>
      <c r="JUP247" s="21"/>
      <c r="JUQ247" s="21"/>
      <c r="JUR247" s="21"/>
      <c r="JUS247" s="21"/>
      <c r="JUT247" s="21"/>
      <c r="JUU247" s="21"/>
      <c r="JUV247" s="21"/>
      <c r="JUW247" s="21"/>
      <c r="JUX247" s="21"/>
      <c r="JUY247" s="21"/>
      <c r="JUZ247" s="21"/>
      <c r="JVA247" s="21"/>
      <c r="JVB247" s="21"/>
      <c r="JVC247" s="21"/>
      <c r="JVD247" s="21"/>
      <c r="JVE247" s="21"/>
      <c r="JVF247" s="21"/>
      <c r="JVG247" s="21"/>
      <c r="JVH247" s="21"/>
      <c r="JVI247" s="21"/>
      <c r="JVJ247" s="21"/>
      <c r="JVK247" s="21"/>
      <c r="JVL247" s="21"/>
      <c r="JVM247" s="21"/>
      <c r="JVN247" s="21"/>
      <c r="JVO247" s="21"/>
      <c r="JVP247" s="21"/>
      <c r="JVQ247" s="21"/>
      <c r="JVR247" s="21"/>
      <c r="JVS247" s="21"/>
      <c r="JVT247" s="21"/>
      <c r="JVU247" s="21"/>
      <c r="JVV247" s="21"/>
      <c r="JVW247" s="21"/>
      <c r="JVX247" s="21"/>
      <c r="JVY247" s="21"/>
      <c r="JVZ247" s="21"/>
      <c r="JWA247" s="21"/>
      <c r="JWB247" s="21"/>
      <c r="JWC247" s="21"/>
      <c r="JWD247" s="21"/>
      <c r="JWE247" s="21"/>
      <c r="JWF247" s="21"/>
      <c r="JWG247" s="21"/>
      <c r="JWH247" s="21"/>
      <c r="JWI247" s="21"/>
      <c r="JWJ247" s="21"/>
      <c r="JWK247" s="21"/>
      <c r="JWL247" s="21"/>
      <c r="JWM247" s="21"/>
      <c r="JWN247" s="21"/>
      <c r="JWO247" s="21"/>
      <c r="JWP247" s="21"/>
      <c r="JWQ247" s="21"/>
      <c r="JWR247" s="21"/>
      <c r="JWS247" s="21"/>
      <c r="JWT247" s="21"/>
      <c r="JWU247" s="21"/>
      <c r="JWV247" s="21"/>
      <c r="JWW247" s="21"/>
      <c r="JWX247" s="21"/>
      <c r="JWY247" s="21"/>
      <c r="JWZ247" s="21"/>
      <c r="JXA247" s="21"/>
      <c r="JXB247" s="21"/>
      <c r="JXC247" s="21"/>
      <c r="JXD247" s="21"/>
      <c r="JXE247" s="21"/>
      <c r="JXF247" s="21"/>
      <c r="JXG247" s="21"/>
      <c r="JXH247" s="21"/>
      <c r="JXI247" s="21"/>
      <c r="JXJ247" s="21"/>
      <c r="JXK247" s="21"/>
      <c r="JXL247" s="21"/>
      <c r="JXM247" s="21"/>
      <c r="JXN247" s="21"/>
      <c r="JXO247" s="21"/>
      <c r="JXP247" s="21"/>
      <c r="JXQ247" s="21"/>
      <c r="JXR247" s="21"/>
      <c r="JXS247" s="21"/>
      <c r="JXT247" s="21"/>
      <c r="JXU247" s="21"/>
      <c r="JXV247" s="21"/>
      <c r="JXW247" s="21"/>
      <c r="JXX247" s="21"/>
      <c r="JXY247" s="21"/>
      <c r="JXZ247" s="21"/>
      <c r="JYA247" s="21"/>
      <c r="JYB247" s="21"/>
      <c r="JYC247" s="21"/>
      <c r="JYD247" s="21"/>
      <c r="JYE247" s="21"/>
      <c r="JYF247" s="21"/>
      <c r="JYG247" s="21"/>
      <c r="JYH247" s="21"/>
      <c r="JYI247" s="21"/>
      <c r="JYJ247" s="21"/>
      <c r="JYK247" s="21"/>
      <c r="JYL247" s="21"/>
      <c r="JYM247" s="21"/>
      <c r="JYN247" s="21"/>
      <c r="JYO247" s="21"/>
      <c r="JYP247" s="21"/>
      <c r="JYQ247" s="21"/>
      <c r="JYR247" s="21"/>
      <c r="JYS247" s="21"/>
      <c r="JYT247" s="21"/>
      <c r="JYU247" s="21"/>
      <c r="JYV247" s="21"/>
      <c r="JYW247" s="21"/>
      <c r="JYX247" s="21"/>
      <c r="JYY247" s="21"/>
      <c r="JYZ247" s="21"/>
      <c r="JZA247" s="21"/>
      <c r="JZB247" s="21"/>
      <c r="JZC247" s="21"/>
      <c r="JZD247" s="21"/>
      <c r="JZE247" s="21"/>
      <c r="JZF247" s="21"/>
      <c r="JZG247" s="21"/>
      <c r="JZH247" s="21"/>
      <c r="JZI247" s="21"/>
      <c r="JZJ247" s="21"/>
      <c r="JZK247" s="21"/>
      <c r="JZL247" s="21"/>
      <c r="JZM247" s="21"/>
      <c r="JZN247" s="21"/>
      <c r="JZO247" s="21"/>
      <c r="JZP247" s="21"/>
      <c r="JZQ247" s="21"/>
      <c r="JZR247" s="21"/>
      <c r="JZS247" s="21"/>
      <c r="JZT247" s="21"/>
      <c r="JZU247" s="21"/>
      <c r="JZV247" s="21"/>
      <c r="JZW247" s="21"/>
      <c r="JZX247" s="21"/>
      <c r="JZY247" s="21"/>
      <c r="JZZ247" s="21"/>
      <c r="KAA247" s="21"/>
      <c r="KAB247" s="21"/>
      <c r="KAC247" s="21"/>
      <c r="KAD247" s="21"/>
      <c r="KAE247" s="21"/>
      <c r="KAF247" s="21"/>
      <c r="KAG247" s="21"/>
      <c r="KAH247" s="21"/>
      <c r="KAI247" s="21"/>
      <c r="KAJ247" s="21"/>
      <c r="KAK247" s="21"/>
      <c r="KAL247" s="21"/>
      <c r="KAM247" s="21"/>
      <c r="KAN247" s="21"/>
      <c r="KAO247" s="21"/>
      <c r="KAP247" s="21"/>
      <c r="KAQ247" s="21"/>
      <c r="KAR247" s="21"/>
      <c r="KAS247" s="21"/>
      <c r="KAT247" s="21"/>
      <c r="KAU247" s="21"/>
      <c r="KAV247" s="21"/>
      <c r="KAW247" s="21"/>
      <c r="KAX247" s="21"/>
      <c r="KAY247" s="21"/>
      <c r="KAZ247" s="21"/>
      <c r="KBA247" s="21"/>
      <c r="KBB247" s="21"/>
      <c r="KBC247" s="21"/>
      <c r="KBD247" s="21"/>
      <c r="KBE247" s="21"/>
      <c r="KBF247" s="21"/>
      <c r="KBG247" s="21"/>
      <c r="KBH247" s="21"/>
      <c r="KBI247" s="21"/>
      <c r="KBJ247" s="21"/>
      <c r="KBK247" s="21"/>
      <c r="KBL247" s="21"/>
      <c r="KBM247" s="21"/>
      <c r="KBN247" s="21"/>
      <c r="KBO247" s="21"/>
      <c r="KBP247" s="21"/>
      <c r="KBQ247" s="21"/>
      <c r="KBR247" s="21"/>
      <c r="KBS247" s="21"/>
      <c r="KBT247" s="21"/>
      <c r="KBU247" s="21"/>
      <c r="KBV247" s="21"/>
      <c r="KBW247" s="21"/>
      <c r="KBX247" s="21"/>
      <c r="KBY247" s="21"/>
      <c r="KBZ247" s="21"/>
      <c r="KCA247" s="21"/>
      <c r="KCB247" s="21"/>
      <c r="KCC247" s="21"/>
      <c r="KCD247" s="21"/>
      <c r="KCE247" s="21"/>
      <c r="KCF247" s="21"/>
      <c r="KCG247" s="21"/>
      <c r="KCH247" s="21"/>
      <c r="KCI247" s="21"/>
      <c r="KCJ247" s="21"/>
      <c r="KCK247" s="21"/>
      <c r="KCL247" s="21"/>
      <c r="KCM247" s="21"/>
      <c r="KCN247" s="21"/>
      <c r="KCO247" s="21"/>
      <c r="KCP247" s="21"/>
      <c r="KCQ247" s="21"/>
      <c r="KCR247" s="21"/>
      <c r="KCS247" s="21"/>
      <c r="KCT247" s="21"/>
      <c r="KCU247" s="21"/>
      <c r="KCV247" s="21"/>
      <c r="KCW247" s="21"/>
      <c r="KCX247" s="21"/>
      <c r="KCY247" s="21"/>
      <c r="KCZ247" s="21"/>
      <c r="KDA247" s="21"/>
      <c r="KDB247" s="21"/>
      <c r="KDC247" s="21"/>
      <c r="KDD247" s="21"/>
      <c r="KDE247" s="21"/>
      <c r="KDF247" s="21"/>
      <c r="KDG247" s="21"/>
      <c r="KDH247" s="21"/>
      <c r="KDI247" s="21"/>
      <c r="KDJ247" s="21"/>
      <c r="KDK247" s="21"/>
      <c r="KDL247" s="21"/>
      <c r="KDM247" s="21"/>
      <c r="KDN247" s="21"/>
      <c r="KDO247" s="21"/>
      <c r="KDP247" s="21"/>
      <c r="KDQ247" s="21"/>
      <c r="KDR247" s="21"/>
      <c r="KDS247" s="21"/>
      <c r="KDT247" s="21"/>
      <c r="KDU247" s="21"/>
      <c r="KDV247" s="21"/>
      <c r="KDW247" s="21"/>
      <c r="KDX247" s="21"/>
      <c r="KDY247" s="21"/>
      <c r="KDZ247" s="21"/>
      <c r="KEA247" s="21"/>
      <c r="KEB247" s="21"/>
      <c r="KEC247" s="21"/>
      <c r="KED247" s="21"/>
      <c r="KEE247" s="21"/>
      <c r="KEF247" s="21"/>
      <c r="KEG247" s="21"/>
      <c r="KEH247" s="21"/>
      <c r="KEI247" s="21"/>
      <c r="KEJ247" s="21"/>
      <c r="KEK247" s="21"/>
      <c r="KEL247" s="21"/>
      <c r="KEM247" s="21"/>
      <c r="KEN247" s="21"/>
      <c r="KEO247" s="21"/>
      <c r="KEP247" s="21"/>
      <c r="KEQ247" s="21"/>
      <c r="KER247" s="21"/>
      <c r="KES247" s="21"/>
      <c r="KET247" s="21"/>
      <c r="KEU247" s="21"/>
      <c r="KEV247" s="21"/>
      <c r="KEW247" s="21"/>
      <c r="KEX247" s="21"/>
      <c r="KEY247" s="21"/>
      <c r="KEZ247" s="21"/>
      <c r="KFA247" s="21"/>
      <c r="KFB247" s="21"/>
      <c r="KFC247" s="21"/>
      <c r="KFD247" s="21"/>
      <c r="KFE247" s="21"/>
      <c r="KFF247" s="21"/>
      <c r="KFG247" s="21"/>
      <c r="KFH247" s="21"/>
      <c r="KFI247" s="21"/>
      <c r="KFJ247" s="21"/>
      <c r="KFK247" s="21"/>
      <c r="KFL247" s="21"/>
      <c r="KFM247" s="21"/>
      <c r="KFN247" s="21"/>
      <c r="KFO247" s="21"/>
      <c r="KFP247" s="21"/>
      <c r="KFQ247" s="21"/>
      <c r="KFR247" s="21"/>
      <c r="KFS247" s="21"/>
      <c r="KFT247" s="21"/>
      <c r="KFU247" s="21"/>
      <c r="KFV247" s="21"/>
      <c r="KFW247" s="21"/>
      <c r="KFX247" s="21"/>
      <c r="KFY247" s="21"/>
      <c r="KFZ247" s="21"/>
      <c r="KGA247" s="21"/>
      <c r="KGB247" s="21"/>
      <c r="KGC247" s="21"/>
      <c r="KGD247" s="21"/>
      <c r="KGE247" s="21"/>
      <c r="KGF247" s="21"/>
      <c r="KGG247" s="21"/>
      <c r="KGH247" s="21"/>
      <c r="KGI247" s="21"/>
      <c r="KGJ247" s="21"/>
      <c r="KGK247" s="21"/>
      <c r="KGL247" s="21"/>
      <c r="KGM247" s="21"/>
      <c r="KGN247" s="21"/>
      <c r="KGO247" s="21"/>
      <c r="KGP247" s="21"/>
      <c r="KGQ247" s="21"/>
      <c r="KGR247" s="21"/>
      <c r="KGS247" s="21"/>
      <c r="KGT247" s="21"/>
      <c r="KGU247" s="21"/>
      <c r="KGV247" s="21"/>
      <c r="KGW247" s="21"/>
      <c r="KGX247" s="21"/>
      <c r="KGY247" s="21"/>
      <c r="KGZ247" s="21"/>
      <c r="KHA247" s="21"/>
      <c r="KHB247" s="21"/>
      <c r="KHC247" s="21"/>
      <c r="KHD247" s="21"/>
      <c r="KHE247" s="21"/>
      <c r="KHF247" s="21"/>
      <c r="KHG247" s="21"/>
      <c r="KHH247" s="21"/>
      <c r="KHI247" s="21"/>
      <c r="KHJ247" s="21"/>
      <c r="KHK247" s="21"/>
      <c r="KHL247" s="21"/>
      <c r="KHM247" s="21"/>
      <c r="KHN247" s="21"/>
      <c r="KHO247" s="21"/>
      <c r="KHP247" s="21"/>
      <c r="KHQ247" s="21"/>
      <c r="KHR247" s="21"/>
      <c r="KHS247" s="21"/>
      <c r="KHT247" s="21"/>
      <c r="KHU247" s="21"/>
      <c r="KHV247" s="21"/>
      <c r="KHW247" s="21"/>
      <c r="KHX247" s="21"/>
      <c r="KHY247" s="21"/>
      <c r="KHZ247" s="21"/>
      <c r="KIA247" s="21"/>
      <c r="KIB247" s="21"/>
      <c r="KIC247" s="21"/>
      <c r="KID247" s="21"/>
      <c r="KIE247" s="21"/>
      <c r="KIF247" s="21"/>
      <c r="KIG247" s="21"/>
      <c r="KIH247" s="21"/>
      <c r="KII247" s="21"/>
      <c r="KIJ247" s="21"/>
      <c r="KIK247" s="21"/>
      <c r="KIL247" s="21"/>
      <c r="KIM247" s="21"/>
      <c r="KIN247" s="21"/>
      <c r="KIO247" s="21"/>
      <c r="KIP247" s="21"/>
      <c r="KIQ247" s="21"/>
      <c r="KIR247" s="21"/>
      <c r="KIS247" s="21"/>
      <c r="KIT247" s="21"/>
      <c r="KIU247" s="21"/>
      <c r="KIV247" s="21"/>
      <c r="KIW247" s="21"/>
      <c r="KIX247" s="21"/>
      <c r="KIY247" s="21"/>
      <c r="KIZ247" s="21"/>
      <c r="KJA247" s="21"/>
      <c r="KJB247" s="21"/>
      <c r="KJC247" s="21"/>
      <c r="KJD247" s="21"/>
      <c r="KJE247" s="21"/>
      <c r="KJF247" s="21"/>
      <c r="KJG247" s="21"/>
      <c r="KJH247" s="21"/>
      <c r="KJI247" s="21"/>
      <c r="KJJ247" s="21"/>
      <c r="KJK247" s="21"/>
      <c r="KJL247" s="21"/>
      <c r="KJM247" s="21"/>
      <c r="KJN247" s="21"/>
      <c r="KJO247" s="21"/>
      <c r="KJP247" s="21"/>
      <c r="KJQ247" s="21"/>
      <c r="KJR247" s="21"/>
      <c r="KJS247" s="21"/>
      <c r="KJT247" s="21"/>
      <c r="KJU247" s="21"/>
      <c r="KJV247" s="21"/>
      <c r="KJW247" s="21"/>
      <c r="KJX247" s="21"/>
      <c r="KJY247" s="21"/>
      <c r="KJZ247" s="21"/>
      <c r="KKA247" s="21"/>
      <c r="KKB247" s="21"/>
      <c r="KKC247" s="21"/>
      <c r="KKD247" s="21"/>
      <c r="KKE247" s="21"/>
      <c r="KKF247" s="21"/>
      <c r="KKG247" s="21"/>
      <c r="KKH247" s="21"/>
      <c r="KKI247" s="21"/>
      <c r="KKJ247" s="21"/>
      <c r="KKK247" s="21"/>
      <c r="KKL247" s="21"/>
      <c r="KKM247" s="21"/>
      <c r="KKN247" s="21"/>
      <c r="KKO247" s="21"/>
      <c r="KKP247" s="21"/>
      <c r="KKQ247" s="21"/>
      <c r="KKR247" s="21"/>
      <c r="KKS247" s="21"/>
      <c r="KKT247" s="21"/>
      <c r="KKU247" s="21"/>
      <c r="KKV247" s="21"/>
      <c r="KKW247" s="21"/>
      <c r="KKX247" s="21"/>
      <c r="KKY247" s="21"/>
      <c r="KKZ247" s="21"/>
      <c r="KLA247" s="21"/>
      <c r="KLB247" s="21"/>
      <c r="KLC247" s="21"/>
      <c r="KLD247" s="21"/>
      <c r="KLE247" s="21"/>
      <c r="KLF247" s="21"/>
      <c r="KLG247" s="21"/>
      <c r="KLH247" s="21"/>
      <c r="KLI247" s="21"/>
      <c r="KLJ247" s="21"/>
      <c r="KLK247" s="21"/>
      <c r="KLL247" s="21"/>
      <c r="KLM247" s="21"/>
      <c r="KLN247" s="21"/>
      <c r="KLO247" s="21"/>
      <c r="KLP247" s="21"/>
      <c r="KLQ247" s="21"/>
      <c r="KLR247" s="21"/>
      <c r="KLS247" s="21"/>
      <c r="KLT247" s="21"/>
      <c r="KLU247" s="21"/>
      <c r="KLV247" s="21"/>
      <c r="KLW247" s="21"/>
      <c r="KLX247" s="21"/>
      <c r="KLY247" s="21"/>
      <c r="KLZ247" s="21"/>
      <c r="KMA247" s="21"/>
      <c r="KMB247" s="21"/>
      <c r="KMC247" s="21"/>
      <c r="KMD247" s="21"/>
      <c r="KME247" s="21"/>
      <c r="KMF247" s="21"/>
      <c r="KMG247" s="21"/>
      <c r="KMH247" s="21"/>
      <c r="KMI247" s="21"/>
      <c r="KMJ247" s="21"/>
      <c r="KMK247" s="21"/>
      <c r="KML247" s="21"/>
      <c r="KMM247" s="21"/>
      <c r="KMN247" s="21"/>
      <c r="KMO247" s="21"/>
      <c r="KMP247" s="21"/>
      <c r="KMQ247" s="21"/>
      <c r="KMR247" s="21"/>
      <c r="KMS247" s="21"/>
      <c r="KMT247" s="21"/>
      <c r="KMU247" s="21"/>
      <c r="KMV247" s="21"/>
      <c r="KMW247" s="21"/>
      <c r="KMX247" s="21"/>
      <c r="KMY247" s="21"/>
      <c r="KMZ247" s="21"/>
      <c r="KNA247" s="21"/>
      <c r="KNB247" s="21"/>
      <c r="KNC247" s="21"/>
      <c r="KND247" s="21"/>
      <c r="KNE247" s="21"/>
      <c r="KNF247" s="21"/>
      <c r="KNG247" s="21"/>
      <c r="KNH247" s="21"/>
      <c r="KNI247" s="21"/>
      <c r="KNJ247" s="21"/>
      <c r="KNK247" s="21"/>
      <c r="KNL247" s="21"/>
      <c r="KNM247" s="21"/>
      <c r="KNN247" s="21"/>
      <c r="KNO247" s="21"/>
      <c r="KNP247" s="21"/>
      <c r="KNQ247" s="21"/>
      <c r="KNR247" s="21"/>
      <c r="KNS247" s="21"/>
      <c r="KNT247" s="21"/>
      <c r="KNU247" s="21"/>
      <c r="KNV247" s="21"/>
      <c r="KNW247" s="21"/>
      <c r="KNX247" s="21"/>
      <c r="KNY247" s="21"/>
      <c r="KNZ247" s="21"/>
      <c r="KOA247" s="21"/>
      <c r="KOB247" s="21"/>
      <c r="KOC247" s="21"/>
      <c r="KOD247" s="21"/>
      <c r="KOE247" s="21"/>
      <c r="KOF247" s="21"/>
      <c r="KOG247" s="21"/>
      <c r="KOH247" s="21"/>
      <c r="KOI247" s="21"/>
      <c r="KOJ247" s="21"/>
      <c r="KOK247" s="21"/>
      <c r="KOL247" s="21"/>
      <c r="KOM247" s="21"/>
      <c r="KON247" s="21"/>
      <c r="KOO247" s="21"/>
      <c r="KOP247" s="21"/>
      <c r="KOQ247" s="21"/>
      <c r="KOR247" s="21"/>
      <c r="KOS247" s="21"/>
      <c r="KOT247" s="21"/>
      <c r="KOU247" s="21"/>
      <c r="KOV247" s="21"/>
      <c r="KOW247" s="21"/>
      <c r="KOX247" s="21"/>
      <c r="KOY247" s="21"/>
      <c r="KOZ247" s="21"/>
      <c r="KPA247" s="21"/>
      <c r="KPB247" s="21"/>
      <c r="KPC247" s="21"/>
      <c r="KPD247" s="21"/>
      <c r="KPE247" s="21"/>
      <c r="KPF247" s="21"/>
      <c r="KPG247" s="21"/>
      <c r="KPH247" s="21"/>
      <c r="KPI247" s="21"/>
      <c r="KPJ247" s="21"/>
      <c r="KPK247" s="21"/>
      <c r="KPL247" s="21"/>
      <c r="KPM247" s="21"/>
      <c r="KPN247" s="21"/>
      <c r="KPO247" s="21"/>
      <c r="KPP247" s="21"/>
      <c r="KPQ247" s="21"/>
      <c r="KPR247" s="21"/>
      <c r="KPS247" s="21"/>
      <c r="KPT247" s="21"/>
      <c r="KPU247" s="21"/>
      <c r="KPV247" s="21"/>
      <c r="KPW247" s="21"/>
      <c r="KPX247" s="21"/>
      <c r="KPY247" s="21"/>
      <c r="KPZ247" s="21"/>
      <c r="KQA247" s="21"/>
      <c r="KQB247" s="21"/>
      <c r="KQC247" s="21"/>
      <c r="KQD247" s="21"/>
      <c r="KQE247" s="21"/>
      <c r="KQF247" s="21"/>
      <c r="KQG247" s="21"/>
      <c r="KQH247" s="21"/>
      <c r="KQI247" s="21"/>
      <c r="KQJ247" s="21"/>
      <c r="KQK247" s="21"/>
      <c r="KQL247" s="21"/>
      <c r="KQM247" s="21"/>
      <c r="KQN247" s="21"/>
      <c r="KQO247" s="21"/>
      <c r="KQP247" s="21"/>
      <c r="KQQ247" s="21"/>
      <c r="KQR247" s="21"/>
      <c r="KQS247" s="21"/>
      <c r="KQT247" s="21"/>
      <c r="KQU247" s="21"/>
      <c r="KQV247" s="21"/>
      <c r="KQW247" s="21"/>
      <c r="KQX247" s="21"/>
      <c r="KQY247" s="21"/>
      <c r="KQZ247" s="21"/>
      <c r="KRA247" s="21"/>
      <c r="KRB247" s="21"/>
      <c r="KRC247" s="21"/>
      <c r="KRD247" s="21"/>
      <c r="KRE247" s="21"/>
      <c r="KRF247" s="21"/>
      <c r="KRG247" s="21"/>
      <c r="KRH247" s="21"/>
      <c r="KRI247" s="21"/>
      <c r="KRJ247" s="21"/>
      <c r="KRK247" s="21"/>
      <c r="KRL247" s="21"/>
      <c r="KRM247" s="21"/>
      <c r="KRN247" s="21"/>
      <c r="KRO247" s="21"/>
      <c r="KRP247" s="21"/>
      <c r="KRQ247" s="21"/>
      <c r="KRR247" s="21"/>
      <c r="KRS247" s="21"/>
      <c r="KRT247" s="21"/>
      <c r="KRU247" s="21"/>
      <c r="KRV247" s="21"/>
      <c r="KRW247" s="21"/>
      <c r="KRX247" s="21"/>
      <c r="KRY247" s="21"/>
      <c r="KRZ247" s="21"/>
      <c r="KSA247" s="21"/>
      <c r="KSB247" s="21"/>
      <c r="KSC247" s="21"/>
      <c r="KSD247" s="21"/>
      <c r="KSE247" s="21"/>
      <c r="KSF247" s="21"/>
      <c r="KSG247" s="21"/>
      <c r="KSH247" s="21"/>
      <c r="KSI247" s="21"/>
      <c r="KSJ247" s="21"/>
      <c r="KSK247" s="21"/>
      <c r="KSL247" s="21"/>
      <c r="KSM247" s="21"/>
      <c r="KSN247" s="21"/>
      <c r="KSO247" s="21"/>
      <c r="KSP247" s="21"/>
      <c r="KSQ247" s="21"/>
      <c r="KSR247" s="21"/>
      <c r="KSS247" s="21"/>
      <c r="KST247" s="21"/>
      <c r="KSU247" s="21"/>
      <c r="KSV247" s="21"/>
      <c r="KSW247" s="21"/>
      <c r="KSX247" s="21"/>
      <c r="KSY247" s="21"/>
      <c r="KSZ247" s="21"/>
      <c r="KTA247" s="21"/>
      <c r="KTB247" s="21"/>
      <c r="KTC247" s="21"/>
      <c r="KTD247" s="21"/>
      <c r="KTE247" s="21"/>
      <c r="KTF247" s="21"/>
      <c r="KTG247" s="21"/>
      <c r="KTH247" s="21"/>
      <c r="KTI247" s="21"/>
      <c r="KTJ247" s="21"/>
      <c r="KTK247" s="21"/>
      <c r="KTL247" s="21"/>
      <c r="KTM247" s="21"/>
      <c r="KTN247" s="21"/>
      <c r="KTO247" s="21"/>
      <c r="KTP247" s="21"/>
      <c r="KTQ247" s="21"/>
      <c r="KTR247" s="21"/>
      <c r="KTS247" s="21"/>
      <c r="KTT247" s="21"/>
      <c r="KTU247" s="21"/>
      <c r="KTV247" s="21"/>
      <c r="KTW247" s="21"/>
      <c r="KTX247" s="21"/>
      <c r="KTY247" s="21"/>
      <c r="KTZ247" s="21"/>
      <c r="KUA247" s="21"/>
      <c r="KUB247" s="21"/>
      <c r="KUC247" s="21"/>
      <c r="KUD247" s="21"/>
      <c r="KUE247" s="21"/>
      <c r="KUF247" s="21"/>
      <c r="KUG247" s="21"/>
      <c r="KUH247" s="21"/>
      <c r="KUI247" s="21"/>
      <c r="KUJ247" s="21"/>
      <c r="KUK247" s="21"/>
      <c r="KUL247" s="21"/>
      <c r="KUM247" s="21"/>
      <c r="KUN247" s="21"/>
      <c r="KUO247" s="21"/>
      <c r="KUP247" s="21"/>
      <c r="KUQ247" s="21"/>
      <c r="KUR247" s="21"/>
      <c r="KUS247" s="21"/>
      <c r="KUT247" s="21"/>
      <c r="KUU247" s="21"/>
      <c r="KUV247" s="21"/>
      <c r="KUW247" s="21"/>
      <c r="KUX247" s="21"/>
      <c r="KUY247" s="21"/>
      <c r="KUZ247" s="21"/>
      <c r="KVA247" s="21"/>
      <c r="KVB247" s="21"/>
      <c r="KVC247" s="21"/>
      <c r="KVD247" s="21"/>
      <c r="KVE247" s="21"/>
      <c r="KVF247" s="21"/>
      <c r="KVG247" s="21"/>
      <c r="KVH247" s="21"/>
      <c r="KVI247" s="21"/>
      <c r="KVJ247" s="21"/>
      <c r="KVK247" s="21"/>
      <c r="KVL247" s="21"/>
      <c r="KVM247" s="21"/>
      <c r="KVN247" s="21"/>
      <c r="KVO247" s="21"/>
      <c r="KVP247" s="21"/>
      <c r="KVQ247" s="21"/>
      <c r="KVR247" s="21"/>
      <c r="KVS247" s="21"/>
      <c r="KVT247" s="21"/>
      <c r="KVU247" s="21"/>
      <c r="KVV247" s="21"/>
      <c r="KVW247" s="21"/>
      <c r="KVX247" s="21"/>
      <c r="KVY247" s="21"/>
      <c r="KVZ247" s="21"/>
      <c r="KWA247" s="21"/>
      <c r="KWB247" s="21"/>
      <c r="KWC247" s="21"/>
      <c r="KWD247" s="21"/>
      <c r="KWE247" s="21"/>
      <c r="KWF247" s="21"/>
      <c r="KWG247" s="21"/>
      <c r="KWH247" s="21"/>
      <c r="KWI247" s="21"/>
      <c r="KWJ247" s="21"/>
      <c r="KWK247" s="21"/>
      <c r="KWL247" s="21"/>
      <c r="KWM247" s="21"/>
      <c r="KWN247" s="21"/>
      <c r="KWO247" s="21"/>
      <c r="KWP247" s="21"/>
      <c r="KWQ247" s="21"/>
      <c r="KWR247" s="21"/>
      <c r="KWS247" s="21"/>
      <c r="KWT247" s="21"/>
      <c r="KWU247" s="21"/>
      <c r="KWV247" s="21"/>
      <c r="KWW247" s="21"/>
      <c r="KWX247" s="21"/>
      <c r="KWY247" s="21"/>
      <c r="KWZ247" s="21"/>
      <c r="KXA247" s="21"/>
      <c r="KXB247" s="21"/>
      <c r="KXC247" s="21"/>
      <c r="KXD247" s="21"/>
      <c r="KXE247" s="21"/>
      <c r="KXF247" s="21"/>
      <c r="KXG247" s="21"/>
      <c r="KXH247" s="21"/>
      <c r="KXI247" s="21"/>
      <c r="KXJ247" s="21"/>
      <c r="KXK247" s="21"/>
      <c r="KXL247" s="21"/>
      <c r="KXM247" s="21"/>
      <c r="KXN247" s="21"/>
      <c r="KXO247" s="21"/>
      <c r="KXP247" s="21"/>
      <c r="KXQ247" s="21"/>
      <c r="KXR247" s="21"/>
      <c r="KXS247" s="21"/>
      <c r="KXT247" s="21"/>
      <c r="KXU247" s="21"/>
      <c r="KXV247" s="21"/>
      <c r="KXW247" s="21"/>
      <c r="KXX247" s="21"/>
      <c r="KXY247" s="21"/>
      <c r="KXZ247" s="21"/>
      <c r="KYA247" s="21"/>
      <c r="KYB247" s="21"/>
      <c r="KYC247" s="21"/>
      <c r="KYD247" s="21"/>
      <c r="KYE247" s="21"/>
      <c r="KYF247" s="21"/>
      <c r="KYG247" s="21"/>
      <c r="KYH247" s="21"/>
      <c r="KYI247" s="21"/>
      <c r="KYJ247" s="21"/>
      <c r="KYK247" s="21"/>
      <c r="KYL247" s="21"/>
      <c r="KYM247" s="21"/>
      <c r="KYN247" s="21"/>
      <c r="KYO247" s="21"/>
      <c r="KYP247" s="21"/>
      <c r="KYQ247" s="21"/>
      <c r="KYR247" s="21"/>
      <c r="KYS247" s="21"/>
      <c r="KYT247" s="21"/>
      <c r="KYU247" s="21"/>
      <c r="KYV247" s="21"/>
      <c r="KYW247" s="21"/>
      <c r="KYX247" s="21"/>
      <c r="KYY247" s="21"/>
      <c r="KYZ247" s="21"/>
      <c r="KZA247" s="21"/>
      <c r="KZB247" s="21"/>
      <c r="KZC247" s="21"/>
      <c r="KZD247" s="21"/>
      <c r="KZE247" s="21"/>
      <c r="KZF247" s="21"/>
      <c r="KZG247" s="21"/>
      <c r="KZH247" s="21"/>
      <c r="KZI247" s="21"/>
      <c r="KZJ247" s="21"/>
      <c r="KZK247" s="21"/>
      <c r="KZL247" s="21"/>
      <c r="KZM247" s="21"/>
      <c r="KZN247" s="21"/>
      <c r="KZO247" s="21"/>
      <c r="KZP247" s="21"/>
      <c r="KZQ247" s="21"/>
      <c r="KZR247" s="21"/>
      <c r="KZS247" s="21"/>
      <c r="KZT247" s="21"/>
      <c r="KZU247" s="21"/>
      <c r="KZV247" s="21"/>
      <c r="KZW247" s="21"/>
      <c r="KZX247" s="21"/>
      <c r="KZY247" s="21"/>
      <c r="KZZ247" s="21"/>
      <c r="LAA247" s="21"/>
      <c r="LAB247" s="21"/>
      <c r="LAC247" s="21"/>
      <c r="LAD247" s="21"/>
      <c r="LAE247" s="21"/>
      <c r="LAF247" s="21"/>
      <c r="LAG247" s="21"/>
      <c r="LAH247" s="21"/>
      <c r="LAI247" s="21"/>
      <c r="LAJ247" s="21"/>
      <c r="LAK247" s="21"/>
      <c r="LAL247" s="21"/>
      <c r="LAM247" s="21"/>
      <c r="LAN247" s="21"/>
      <c r="LAO247" s="21"/>
      <c r="LAP247" s="21"/>
      <c r="LAQ247" s="21"/>
      <c r="LAR247" s="21"/>
      <c r="LAS247" s="21"/>
      <c r="LAT247" s="21"/>
      <c r="LAU247" s="21"/>
      <c r="LAV247" s="21"/>
      <c r="LAW247" s="21"/>
      <c r="LAX247" s="21"/>
      <c r="LAY247" s="21"/>
      <c r="LAZ247" s="21"/>
      <c r="LBA247" s="21"/>
      <c r="LBB247" s="21"/>
      <c r="LBC247" s="21"/>
      <c r="LBD247" s="21"/>
      <c r="LBE247" s="21"/>
      <c r="LBF247" s="21"/>
      <c r="LBG247" s="21"/>
      <c r="LBH247" s="21"/>
      <c r="LBI247" s="21"/>
      <c r="LBJ247" s="21"/>
      <c r="LBK247" s="21"/>
      <c r="LBL247" s="21"/>
      <c r="LBM247" s="21"/>
      <c r="LBN247" s="21"/>
      <c r="LBO247" s="21"/>
      <c r="LBP247" s="21"/>
      <c r="LBQ247" s="21"/>
      <c r="LBR247" s="21"/>
      <c r="LBS247" s="21"/>
      <c r="LBT247" s="21"/>
      <c r="LBU247" s="21"/>
      <c r="LBV247" s="21"/>
      <c r="LBW247" s="21"/>
      <c r="LBX247" s="21"/>
      <c r="LBY247" s="21"/>
      <c r="LBZ247" s="21"/>
      <c r="LCA247" s="21"/>
      <c r="LCB247" s="21"/>
      <c r="LCC247" s="21"/>
      <c r="LCD247" s="21"/>
      <c r="LCE247" s="21"/>
      <c r="LCF247" s="21"/>
      <c r="LCG247" s="21"/>
      <c r="LCH247" s="21"/>
      <c r="LCI247" s="21"/>
      <c r="LCJ247" s="21"/>
      <c r="LCK247" s="21"/>
      <c r="LCL247" s="21"/>
      <c r="LCM247" s="21"/>
      <c r="LCN247" s="21"/>
      <c r="LCO247" s="21"/>
      <c r="LCP247" s="21"/>
      <c r="LCQ247" s="21"/>
      <c r="LCR247" s="21"/>
      <c r="LCS247" s="21"/>
      <c r="LCT247" s="21"/>
      <c r="LCU247" s="21"/>
      <c r="LCV247" s="21"/>
      <c r="LCW247" s="21"/>
      <c r="LCX247" s="21"/>
      <c r="LCY247" s="21"/>
      <c r="LCZ247" s="21"/>
      <c r="LDA247" s="21"/>
      <c r="LDB247" s="21"/>
      <c r="LDC247" s="21"/>
      <c r="LDD247" s="21"/>
      <c r="LDE247" s="21"/>
      <c r="LDF247" s="21"/>
      <c r="LDG247" s="21"/>
      <c r="LDH247" s="21"/>
      <c r="LDI247" s="21"/>
      <c r="LDJ247" s="21"/>
      <c r="LDK247" s="21"/>
      <c r="LDL247" s="21"/>
      <c r="LDM247" s="21"/>
      <c r="LDN247" s="21"/>
      <c r="LDO247" s="21"/>
      <c r="LDP247" s="21"/>
      <c r="LDQ247" s="21"/>
      <c r="LDR247" s="21"/>
      <c r="LDS247" s="21"/>
      <c r="LDT247" s="21"/>
      <c r="LDU247" s="21"/>
      <c r="LDV247" s="21"/>
      <c r="LDW247" s="21"/>
      <c r="LDX247" s="21"/>
      <c r="LDY247" s="21"/>
      <c r="LDZ247" s="21"/>
      <c r="LEA247" s="21"/>
      <c r="LEB247" s="21"/>
      <c r="LEC247" s="21"/>
      <c r="LED247" s="21"/>
      <c r="LEE247" s="21"/>
      <c r="LEF247" s="21"/>
      <c r="LEG247" s="21"/>
      <c r="LEH247" s="21"/>
      <c r="LEI247" s="21"/>
      <c r="LEJ247" s="21"/>
      <c r="LEK247" s="21"/>
      <c r="LEL247" s="21"/>
      <c r="LEM247" s="21"/>
      <c r="LEN247" s="21"/>
      <c r="LEO247" s="21"/>
      <c r="LEP247" s="21"/>
      <c r="LEQ247" s="21"/>
      <c r="LER247" s="21"/>
      <c r="LES247" s="21"/>
      <c r="LET247" s="21"/>
      <c r="LEU247" s="21"/>
      <c r="LEV247" s="21"/>
      <c r="LEW247" s="21"/>
      <c r="LEX247" s="21"/>
      <c r="LEY247" s="21"/>
      <c r="LEZ247" s="21"/>
      <c r="LFA247" s="21"/>
      <c r="LFB247" s="21"/>
      <c r="LFC247" s="21"/>
      <c r="LFD247" s="21"/>
      <c r="LFE247" s="21"/>
      <c r="LFF247" s="21"/>
      <c r="LFG247" s="21"/>
      <c r="LFH247" s="21"/>
      <c r="LFI247" s="21"/>
      <c r="LFJ247" s="21"/>
      <c r="LFK247" s="21"/>
      <c r="LFL247" s="21"/>
      <c r="LFM247" s="21"/>
      <c r="LFN247" s="21"/>
      <c r="LFO247" s="21"/>
      <c r="LFP247" s="21"/>
      <c r="LFQ247" s="21"/>
      <c r="LFR247" s="21"/>
      <c r="LFS247" s="21"/>
      <c r="LFT247" s="21"/>
      <c r="LFU247" s="21"/>
      <c r="LFV247" s="21"/>
      <c r="LFW247" s="21"/>
      <c r="LFX247" s="21"/>
      <c r="LFY247" s="21"/>
      <c r="LFZ247" s="21"/>
      <c r="LGA247" s="21"/>
      <c r="LGB247" s="21"/>
      <c r="LGC247" s="21"/>
      <c r="LGD247" s="21"/>
      <c r="LGE247" s="21"/>
      <c r="LGF247" s="21"/>
      <c r="LGG247" s="21"/>
      <c r="LGH247" s="21"/>
      <c r="LGI247" s="21"/>
      <c r="LGJ247" s="21"/>
      <c r="LGK247" s="21"/>
      <c r="LGL247" s="21"/>
      <c r="LGM247" s="21"/>
      <c r="LGN247" s="21"/>
      <c r="LGO247" s="21"/>
      <c r="LGP247" s="21"/>
      <c r="LGQ247" s="21"/>
      <c r="LGR247" s="21"/>
      <c r="LGS247" s="21"/>
      <c r="LGT247" s="21"/>
      <c r="LGU247" s="21"/>
      <c r="LGV247" s="21"/>
      <c r="LGW247" s="21"/>
      <c r="LGX247" s="21"/>
      <c r="LGY247" s="21"/>
      <c r="LGZ247" s="21"/>
      <c r="LHA247" s="21"/>
      <c r="LHB247" s="21"/>
      <c r="LHC247" s="21"/>
      <c r="LHD247" s="21"/>
      <c r="LHE247" s="21"/>
      <c r="LHF247" s="21"/>
      <c r="LHG247" s="21"/>
      <c r="LHH247" s="21"/>
      <c r="LHI247" s="21"/>
      <c r="LHJ247" s="21"/>
      <c r="LHK247" s="21"/>
      <c r="LHL247" s="21"/>
      <c r="LHM247" s="21"/>
      <c r="LHN247" s="21"/>
      <c r="LHO247" s="21"/>
      <c r="LHP247" s="21"/>
      <c r="LHQ247" s="21"/>
      <c r="LHR247" s="21"/>
      <c r="LHS247" s="21"/>
      <c r="LHT247" s="21"/>
      <c r="LHU247" s="21"/>
      <c r="LHV247" s="21"/>
      <c r="LHW247" s="21"/>
      <c r="LHX247" s="21"/>
      <c r="LHY247" s="21"/>
      <c r="LHZ247" s="21"/>
      <c r="LIA247" s="21"/>
      <c r="LIB247" s="21"/>
      <c r="LIC247" s="21"/>
      <c r="LID247" s="21"/>
      <c r="LIE247" s="21"/>
      <c r="LIF247" s="21"/>
      <c r="LIG247" s="21"/>
      <c r="LIH247" s="21"/>
      <c r="LII247" s="21"/>
      <c r="LIJ247" s="21"/>
      <c r="LIK247" s="21"/>
      <c r="LIL247" s="21"/>
      <c r="LIM247" s="21"/>
      <c r="LIN247" s="21"/>
      <c r="LIO247" s="21"/>
      <c r="LIP247" s="21"/>
      <c r="LIQ247" s="21"/>
      <c r="LIR247" s="21"/>
      <c r="LIS247" s="21"/>
      <c r="LIT247" s="21"/>
      <c r="LIU247" s="21"/>
      <c r="LIV247" s="21"/>
      <c r="LIW247" s="21"/>
      <c r="LIX247" s="21"/>
      <c r="LIY247" s="21"/>
      <c r="LIZ247" s="21"/>
      <c r="LJA247" s="21"/>
      <c r="LJB247" s="21"/>
      <c r="LJC247" s="21"/>
      <c r="LJD247" s="21"/>
      <c r="LJE247" s="21"/>
      <c r="LJF247" s="21"/>
      <c r="LJG247" s="21"/>
      <c r="LJH247" s="21"/>
      <c r="LJI247" s="21"/>
      <c r="LJJ247" s="21"/>
      <c r="LJK247" s="21"/>
      <c r="LJL247" s="21"/>
      <c r="LJM247" s="21"/>
      <c r="LJN247" s="21"/>
      <c r="LJO247" s="21"/>
      <c r="LJP247" s="21"/>
      <c r="LJQ247" s="21"/>
      <c r="LJR247" s="21"/>
      <c r="LJS247" s="21"/>
      <c r="LJT247" s="21"/>
      <c r="LJU247" s="21"/>
      <c r="LJV247" s="21"/>
      <c r="LJW247" s="21"/>
      <c r="LJX247" s="21"/>
      <c r="LJY247" s="21"/>
      <c r="LJZ247" s="21"/>
      <c r="LKA247" s="21"/>
      <c r="LKB247" s="21"/>
      <c r="LKC247" s="21"/>
      <c r="LKD247" s="21"/>
      <c r="LKE247" s="21"/>
      <c r="LKF247" s="21"/>
      <c r="LKG247" s="21"/>
      <c r="LKH247" s="21"/>
      <c r="LKI247" s="21"/>
      <c r="LKJ247" s="21"/>
      <c r="LKK247" s="21"/>
      <c r="LKL247" s="21"/>
      <c r="LKM247" s="21"/>
      <c r="LKN247" s="21"/>
      <c r="LKO247" s="21"/>
      <c r="LKP247" s="21"/>
      <c r="LKQ247" s="21"/>
      <c r="LKR247" s="21"/>
      <c r="LKS247" s="21"/>
      <c r="LKT247" s="21"/>
      <c r="LKU247" s="21"/>
      <c r="LKV247" s="21"/>
      <c r="LKW247" s="21"/>
      <c r="LKX247" s="21"/>
      <c r="LKY247" s="21"/>
      <c r="LKZ247" s="21"/>
      <c r="LLA247" s="21"/>
      <c r="LLB247" s="21"/>
      <c r="LLC247" s="21"/>
      <c r="LLD247" s="21"/>
      <c r="LLE247" s="21"/>
      <c r="LLF247" s="21"/>
      <c r="LLG247" s="21"/>
      <c r="LLH247" s="21"/>
      <c r="LLI247" s="21"/>
      <c r="LLJ247" s="21"/>
      <c r="LLK247" s="21"/>
      <c r="LLL247" s="21"/>
      <c r="LLM247" s="21"/>
      <c r="LLN247" s="21"/>
      <c r="LLO247" s="21"/>
      <c r="LLP247" s="21"/>
      <c r="LLQ247" s="21"/>
      <c r="LLR247" s="21"/>
      <c r="LLS247" s="21"/>
      <c r="LLT247" s="21"/>
      <c r="LLU247" s="21"/>
      <c r="LLV247" s="21"/>
      <c r="LLW247" s="21"/>
      <c r="LLX247" s="21"/>
      <c r="LLY247" s="21"/>
      <c r="LLZ247" s="21"/>
      <c r="LMA247" s="21"/>
      <c r="LMB247" s="21"/>
      <c r="LMC247" s="21"/>
      <c r="LMD247" s="21"/>
      <c r="LME247" s="21"/>
      <c r="LMF247" s="21"/>
      <c r="LMG247" s="21"/>
      <c r="LMH247" s="21"/>
      <c r="LMI247" s="21"/>
      <c r="LMJ247" s="21"/>
      <c r="LMK247" s="21"/>
      <c r="LML247" s="21"/>
      <c r="LMM247" s="21"/>
      <c r="LMN247" s="21"/>
      <c r="LMO247" s="21"/>
      <c r="LMP247" s="21"/>
      <c r="LMQ247" s="21"/>
      <c r="LMR247" s="21"/>
      <c r="LMS247" s="21"/>
      <c r="LMT247" s="21"/>
      <c r="LMU247" s="21"/>
      <c r="LMV247" s="21"/>
      <c r="LMW247" s="21"/>
      <c r="LMX247" s="21"/>
      <c r="LMY247" s="21"/>
      <c r="LMZ247" s="21"/>
      <c r="LNA247" s="21"/>
      <c r="LNB247" s="21"/>
      <c r="LNC247" s="21"/>
      <c r="LND247" s="21"/>
      <c r="LNE247" s="21"/>
      <c r="LNF247" s="21"/>
      <c r="LNG247" s="21"/>
      <c r="LNH247" s="21"/>
      <c r="LNI247" s="21"/>
      <c r="LNJ247" s="21"/>
      <c r="LNK247" s="21"/>
      <c r="LNL247" s="21"/>
      <c r="LNM247" s="21"/>
      <c r="LNN247" s="21"/>
      <c r="LNO247" s="21"/>
      <c r="LNP247" s="21"/>
      <c r="LNQ247" s="21"/>
      <c r="LNR247" s="21"/>
      <c r="LNS247" s="21"/>
      <c r="LNT247" s="21"/>
      <c r="LNU247" s="21"/>
      <c r="LNV247" s="21"/>
      <c r="LNW247" s="21"/>
      <c r="LNX247" s="21"/>
      <c r="LNY247" s="21"/>
      <c r="LNZ247" s="21"/>
      <c r="LOA247" s="21"/>
      <c r="LOB247" s="21"/>
      <c r="LOC247" s="21"/>
      <c r="LOD247" s="21"/>
      <c r="LOE247" s="21"/>
      <c r="LOF247" s="21"/>
      <c r="LOG247" s="21"/>
      <c r="LOH247" s="21"/>
      <c r="LOI247" s="21"/>
      <c r="LOJ247" s="21"/>
      <c r="LOK247" s="21"/>
      <c r="LOL247" s="21"/>
      <c r="LOM247" s="21"/>
      <c r="LON247" s="21"/>
      <c r="LOO247" s="21"/>
      <c r="LOP247" s="21"/>
      <c r="LOQ247" s="21"/>
      <c r="LOR247" s="21"/>
      <c r="LOS247" s="21"/>
      <c r="LOT247" s="21"/>
      <c r="LOU247" s="21"/>
      <c r="LOV247" s="21"/>
      <c r="LOW247" s="21"/>
      <c r="LOX247" s="21"/>
      <c r="LOY247" s="21"/>
      <c r="LOZ247" s="21"/>
      <c r="LPA247" s="21"/>
      <c r="LPB247" s="21"/>
      <c r="LPC247" s="21"/>
      <c r="LPD247" s="21"/>
      <c r="LPE247" s="21"/>
      <c r="LPF247" s="21"/>
      <c r="LPG247" s="21"/>
      <c r="LPH247" s="21"/>
      <c r="LPI247" s="21"/>
      <c r="LPJ247" s="21"/>
      <c r="LPK247" s="21"/>
      <c r="LPL247" s="21"/>
      <c r="LPM247" s="21"/>
      <c r="LPN247" s="21"/>
      <c r="LPO247" s="21"/>
      <c r="LPP247" s="21"/>
      <c r="LPQ247" s="21"/>
      <c r="LPR247" s="21"/>
      <c r="LPS247" s="21"/>
      <c r="LPT247" s="21"/>
      <c r="LPU247" s="21"/>
      <c r="LPV247" s="21"/>
      <c r="LPW247" s="21"/>
      <c r="LPX247" s="21"/>
      <c r="LPY247" s="21"/>
      <c r="LPZ247" s="21"/>
      <c r="LQA247" s="21"/>
      <c r="LQB247" s="21"/>
      <c r="LQC247" s="21"/>
      <c r="LQD247" s="21"/>
      <c r="LQE247" s="21"/>
      <c r="LQF247" s="21"/>
      <c r="LQG247" s="21"/>
      <c r="LQH247" s="21"/>
      <c r="LQI247" s="21"/>
      <c r="LQJ247" s="21"/>
      <c r="LQK247" s="21"/>
      <c r="LQL247" s="21"/>
      <c r="LQM247" s="21"/>
      <c r="LQN247" s="21"/>
      <c r="LQO247" s="21"/>
      <c r="LQP247" s="21"/>
      <c r="LQQ247" s="21"/>
      <c r="LQR247" s="21"/>
      <c r="LQS247" s="21"/>
      <c r="LQT247" s="21"/>
      <c r="LQU247" s="21"/>
      <c r="LQV247" s="21"/>
      <c r="LQW247" s="21"/>
      <c r="LQX247" s="21"/>
      <c r="LQY247" s="21"/>
      <c r="LQZ247" s="21"/>
      <c r="LRA247" s="21"/>
      <c r="LRB247" s="21"/>
      <c r="LRC247" s="21"/>
      <c r="LRD247" s="21"/>
      <c r="LRE247" s="21"/>
      <c r="LRF247" s="21"/>
      <c r="LRG247" s="21"/>
      <c r="LRH247" s="21"/>
      <c r="LRI247" s="21"/>
      <c r="LRJ247" s="21"/>
      <c r="LRK247" s="21"/>
      <c r="LRL247" s="21"/>
      <c r="LRM247" s="21"/>
      <c r="LRN247" s="21"/>
      <c r="LRO247" s="21"/>
      <c r="LRP247" s="21"/>
      <c r="LRQ247" s="21"/>
      <c r="LRR247" s="21"/>
      <c r="LRS247" s="21"/>
      <c r="LRT247" s="21"/>
      <c r="LRU247" s="21"/>
      <c r="LRV247" s="21"/>
      <c r="LRW247" s="21"/>
      <c r="LRX247" s="21"/>
      <c r="LRY247" s="21"/>
      <c r="LRZ247" s="21"/>
      <c r="LSA247" s="21"/>
      <c r="LSB247" s="21"/>
      <c r="LSC247" s="21"/>
      <c r="LSD247" s="21"/>
      <c r="LSE247" s="21"/>
      <c r="LSF247" s="21"/>
      <c r="LSG247" s="21"/>
      <c r="LSH247" s="21"/>
      <c r="LSI247" s="21"/>
      <c r="LSJ247" s="21"/>
      <c r="LSK247" s="21"/>
      <c r="LSL247" s="21"/>
      <c r="LSM247" s="21"/>
      <c r="LSN247" s="21"/>
      <c r="LSO247" s="21"/>
      <c r="LSP247" s="21"/>
      <c r="LSQ247" s="21"/>
      <c r="LSR247" s="21"/>
      <c r="LSS247" s="21"/>
      <c r="LST247" s="21"/>
      <c r="LSU247" s="21"/>
      <c r="LSV247" s="21"/>
      <c r="LSW247" s="21"/>
      <c r="LSX247" s="21"/>
      <c r="LSY247" s="21"/>
      <c r="LSZ247" s="21"/>
      <c r="LTA247" s="21"/>
      <c r="LTB247" s="21"/>
      <c r="LTC247" s="21"/>
      <c r="LTD247" s="21"/>
      <c r="LTE247" s="21"/>
      <c r="LTF247" s="21"/>
      <c r="LTG247" s="21"/>
      <c r="LTH247" s="21"/>
      <c r="LTI247" s="21"/>
      <c r="LTJ247" s="21"/>
      <c r="LTK247" s="21"/>
      <c r="LTL247" s="21"/>
      <c r="LTM247" s="21"/>
      <c r="LTN247" s="21"/>
      <c r="LTO247" s="21"/>
      <c r="LTP247" s="21"/>
      <c r="LTQ247" s="21"/>
      <c r="LTR247" s="21"/>
      <c r="LTS247" s="21"/>
      <c r="LTT247" s="21"/>
      <c r="LTU247" s="21"/>
      <c r="LTV247" s="21"/>
      <c r="LTW247" s="21"/>
      <c r="LTX247" s="21"/>
      <c r="LTY247" s="21"/>
      <c r="LTZ247" s="21"/>
      <c r="LUA247" s="21"/>
      <c r="LUB247" s="21"/>
      <c r="LUC247" s="21"/>
      <c r="LUD247" s="21"/>
      <c r="LUE247" s="21"/>
      <c r="LUF247" s="21"/>
      <c r="LUG247" s="21"/>
      <c r="LUH247" s="21"/>
      <c r="LUI247" s="21"/>
      <c r="LUJ247" s="21"/>
      <c r="LUK247" s="21"/>
      <c r="LUL247" s="21"/>
      <c r="LUM247" s="21"/>
      <c r="LUN247" s="21"/>
      <c r="LUO247" s="21"/>
      <c r="LUP247" s="21"/>
      <c r="LUQ247" s="21"/>
      <c r="LUR247" s="21"/>
      <c r="LUS247" s="21"/>
      <c r="LUT247" s="21"/>
      <c r="LUU247" s="21"/>
      <c r="LUV247" s="21"/>
      <c r="LUW247" s="21"/>
      <c r="LUX247" s="21"/>
      <c r="LUY247" s="21"/>
      <c r="LUZ247" s="21"/>
      <c r="LVA247" s="21"/>
      <c r="LVB247" s="21"/>
      <c r="LVC247" s="21"/>
      <c r="LVD247" s="21"/>
      <c r="LVE247" s="21"/>
      <c r="LVF247" s="21"/>
      <c r="LVG247" s="21"/>
      <c r="LVH247" s="21"/>
      <c r="LVI247" s="21"/>
      <c r="LVJ247" s="21"/>
      <c r="LVK247" s="21"/>
      <c r="LVL247" s="21"/>
      <c r="LVM247" s="21"/>
      <c r="LVN247" s="21"/>
      <c r="LVO247" s="21"/>
      <c r="LVP247" s="21"/>
      <c r="LVQ247" s="21"/>
      <c r="LVR247" s="21"/>
      <c r="LVS247" s="21"/>
      <c r="LVT247" s="21"/>
      <c r="LVU247" s="21"/>
      <c r="LVV247" s="21"/>
      <c r="LVW247" s="21"/>
      <c r="LVX247" s="21"/>
      <c r="LVY247" s="21"/>
      <c r="LVZ247" s="21"/>
      <c r="LWA247" s="21"/>
      <c r="LWB247" s="21"/>
      <c r="LWC247" s="21"/>
      <c r="LWD247" s="21"/>
      <c r="LWE247" s="21"/>
      <c r="LWF247" s="21"/>
      <c r="LWG247" s="21"/>
      <c r="LWH247" s="21"/>
      <c r="LWI247" s="21"/>
      <c r="LWJ247" s="21"/>
      <c r="LWK247" s="21"/>
      <c r="LWL247" s="21"/>
      <c r="LWM247" s="21"/>
      <c r="LWN247" s="21"/>
      <c r="LWO247" s="21"/>
      <c r="LWP247" s="21"/>
      <c r="LWQ247" s="21"/>
      <c r="LWR247" s="21"/>
      <c r="LWS247" s="21"/>
      <c r="LWT247" s="21"/>
      <c r="LWU247" s="21"/>
      <c r="LWV247" s="21"/>
      <c r="LWW247" s="21"/>
      <c r="LWX247" s="21"/>
      <c r="LWY247" s="21"/>
      <c r="LWZ247" s="21"/>
      <c r="LXA247" s="21"/>
      <c r="LXB247" s="21"/>
      <c r="LXC247" s="21"/>
      <c r="LXD247" s="21"/>
      <c r="LXE247" s="21"/>
      <c r="LXF247" s="21"/>
      <c r="LXG247" s="21"/>
      <c r="LXH247" s="21"/>
      <c r="LXI247" s="21"/>
      <c r="LXJ247" s="21"/>
      <c r="LXK247" s="21"/>
      <c r="LXL247" s="21"/>
      <c r="LXM247" s="21"/>
      <c r="LXN247" s="21"/>
      <c r="LXO247" s="21"/>
      <c r="LXP247" s="21"/>
      <c r="LXQ247" s="21"/>
      <c r="LXR247" s="21"/>
      <c r="LXS247" s="21"/>
      <c r="LXT247" s="21"/>
      <c r="LXU247" s="21"/>
      <c r="LXV247" s="21"/>
      <c r="LXW247" s="21"/>
      <c r="LXX247" s="21"/>
      <c r="LXY247" s="21"/>
      <c r="LXZ247" s="21"/>
      <c r="LYA247" s="21"/>
      <c r="LYB247" s="21"/>
      <c r="LYC247" s="21"/>
      <c r="LYD247" s="21"/>
      <c r="LYE247" s="21"/>
      <c r="LYF247" s="21"/>
      <c r="LYG247" s="21"/>
      <c r="LYH247" s="21"/>
      <c r="LYI247" s="21"/>
      <c r="LYJ247" s="21"/>
      <c r="LYK247" s="21"/>
      <c r="LYL247" s="21"/>
      <c r="LYM247" s="21"/>
      <c r="LYN247" s="21"/>
      <c r="LYO247" s="21"/>
      <c r="LYP247" s="21"/>
      <c r="LYQ247" s="21"/>
      <c r="LYR247" s="21"/>
      <c r="LYS247" s="21"/>
      <c r="LYT247" s="21"/>
      <c r="LYU247" s="21"/>
      <c r="LYV247" s="21"/>
      <c r="LYW247" s="21"/>
      <c r="LYX247" s="21"/>
      <c r="LYY247" s="21"/>
      <c r="LYZ247" s="21"/>
      <c r="LZA247" s="21"/>
      <c r="LZB247" s="21"/>
      <c r="LZC247" s="21"/>
      <c r="LZD247" s="21"/>
      <c r="LZE247" s="21"/>
      <c r="LZF247" s="21"/>
      <c r="LZG247" s="21"/>
      <c r="LZH247" s="21"/>
      <c r="LZI247" s="21"/>
      <c r="LZJ247" s="21"/>
      <c r="LZK247" s="21"/>
      <c r="LZL247" s="21"/>
      <c r="LZM247" s="21"/>
      <c r="LZN247" s="21"/>
      <c r="LZO247" s="21"/>
      <c r="LZP247" s="21"/>
      <c r="LZQ247" s="21"/>
      <c r="LZR247" s="21"/>
      <c r="LZS247" s="21"/>
      <c r="LZT247" s="21"/>
      <c r="LZU247" s="21"/>
      <c r="LZV247" s="21"/>
      <c r="LZW247" s="21"/>
      <c r="LZX247" s="21"/>
      <c r="LZY247" s="21"/>
      <c r="LZZ247" s="21"/>
      <c r="MAA247" s="21"/>
      <c r="MAB247" s="21"/>
      <c r="MAC247" s="21"/>
      <c r="MAD247" s="21"/>
      <c r="MAE247" s="21"/>
      <c r="MAF247" s="21"/>
      <c r="MAG247" s="21"/>
      <c r="MAH247" s="21"/>
      <c r="MAI247" s="21"/>
      <c r="MAJ247" s="21"/>
      <c r="MAK247" s="21"/>
      <c r="MAL247" s="21"/>
      <c r="MAM247" s="21"/>
      <c r="MAN247" s="21"/>
      <c r="MAO247" s="21"/>
      <c r="MAP247" s="21"/>
      <c r="MAQ247" s="21"/>
      <c r="MAR247" s="21"/>
      <c r="MAS247" s="21"/>
      <c r="MAT247" s="21"/>
      <c r="MAU247" s="21"/>
      <c r="MAV247" s="21"/>
      <c r="MAW247" s="21"/>
      <c r="MAX247" s="21"/>
      <c r="MAY247" s="21"/>
      <c r="MAZ247" s="21"/>
      <c r="MBA247" s="21"/>
      <c r="MBB247" s="21"/>
      <c r="MBC247" s="21"/>
      <c r="MBD247" s="21"/>
      <c r="MBE247" s="21"/>
      <c r="MBF247" s="21"/>
      <c r="MBG247" s="21"/>
      <c r="MBH247" s="21"/>
      <c r="MBI247" s="21"/>
      <c r="MBJ247" s="21"/>
      <c r="MBK247" s="21"/>
      <c r="MBL247" s="21"/>
      <c r="MBM247" s="21"/>
      <c r="MBN247" s="21"/>
      <c r="MBO247" s="21"/>
      <c r="MBP247" s="21"/>
      <c r="MBQ247" s="21"/>
      <c r="MBR247" s="21"/>
      <c r="MBS247" s="21"/>
      <c r="MBT247" s="21"/>
      <c r="MBU247" s="21"/>
      <c r="MBV247" s="21"/>
      <c r="MBW247" s="21"/>
      <c r="MBX247" s="21"/>
      <c r="MBY247" s="21"/>
      <c r="MBZ247" s="21"/>
      <c r="MCA247" s="21"/>
      <c r="MCB247" s="21"/>
      <c r="MCC247" s="21"/>
      <c r="MCD247" s="21"/>
      <c r="MCE247" s="21"/>
      <c r="MCF247" s="21"/>
      <c r="MCG247" s="21"/>
      <c r="MCH247" s="21"/>
      <c r="MCI247" s="21"/>
      <c r="MCJ247" s="21"/>
      <c r="MCK247" s="21"/>
      <c r="MCL247" s="21"/>
      <c r="MCM247" s="21"/>
      <c r="MCN247" s="21"/>
      <c r="MCO247" s="21"/>
      <c r="MCP247" s="21"/>
      <c r="MCQ247" s="21"/>
      <c r="MCR247" s="21"/>
      <c r="MCS247" s="21"/>
      <c r="MCT247" s="21"/>
      <c r="MCU247" s="21"/>
      <c r="MCV247" s="21"/>
      <c r="MCW247" s="21"/>
      <c r="MCX247" s="21"/>
      <c r="MCY247" s="21"/>
      <c r="MCZ247" s="21"/>
      <c r="MDA247" s="21"/>
      <c r="MDB247" s="21"/>
      <c r="MDC247" s="21"/>
      <c r="MDD247" s="21"/>
      <c r="MDE247" s="21"/>
      <c r="MDF247" s="21"/>
      <c r="MDG247" s="21"/>
      <c r="MDH247" s="21"/>
      <c r="MDI247" s="21"/>
      <c r="MDJ247" s="21"/>
      <c r="MDK247" s="21"/>
      <c r="MDL247" s="21"/>
      <c r="MDM247" s="21"/>
      <c r="MDN247" s="21"/>
      <c r="MDO247" s="21"/>
      <c r="MDP247" s="21"/>
      <c r="MDQ247" s="21"/>
      <c r="MDR247" s="21"/>
      <c r="MDS247" s="21"/>
      <c r="MDT247" s="21"/>
      <c r="MDU247" s="21"/>
      <c r="MDV247" s="21"/>
      <c r="MDW247" s="21"/>
      <c r="MDX247" s="21"/>
      <c r="MDY247" s="21"/>
      <c r="MDZ247" s="21"/>
      <c r="MEA247" s="21"/>
      <c r="MEB247" s="21"/>
      <c r="MEC247" s="21"/>
      <c r="MED247" s="21"/>
      <c r="MEE247" s="21"/>
      <c r="MEF247" s="21"/>
      <c r="MEG247" s="21"/>
      <c r="MEH247" s="21"/>
      <c r="MEI247" s="21"/>
      <c r="MEJ247" s="21"/>
      <c r="MEK247" s="21"/>
      <c r="MEL247" s="21"/>
      <c r="MEM247" s="21"/>
      <c r="MEN247" s="21"/>
      <c r="MEO247" s="21"/>
      <c r="MEP247" s="21"/>
      <c r="MEQ247" s="21"/>
      <c r="MER247" s="21"/>
      <c r="MES247" s="21"/>
      <c r="MET247" s="21"/>
      <c r="MEU247" s="21"/>
      <c r="MEV247" s="21"/>
      <c r="MEW247" s="21"/>
      <c r="MEX247" s="21"/>
      <c r="MEY247" s="21"/>
      <c r="MEZ247" s="21"/>
      <c r="MFA247" s="21"/>
      <c r="MFB247" s="21"/>
      <c r="MFC247" s="21"/>
      <c r="MFD247" s="21"/>
      <c r="MFE247" s="21"/>
      <c r="MFF247" s="21"/>
      <c r="MFG247" s="21"/>
      <c r="MFH247" s="21"/>
      <c r="MFI247" s="21"/>
      <c r="MFJ247" s="21"/>
      <c r="MFK247" s="21"/>
      <c r="MFL247" s="21"/>
      <c r="MFM247" s="21"/>
      <c r="MFN247" s="21"/>
      <c r="MFO247" s="21"/>
      <c r="MFP247" s="21"/>
      <c r="MFQ247" s="21"/>
      <c r="MFR247" s="21"/>
      <c r="MFS247" s="21"/>
      <c r="MFT247" s="21"/>
      <c r="MFU247" s="21"/>
      <c r="MFV247" s="21"/>
      <c r="MFW247" s="21"/>
      <c r="MFX247" s="21"/>
      <c r="MFY247" s="21"/>
      <c r="MFZ247" s="21"/>
      <c r="MGA247" s="21"/>
      <c r="MGB247" s="21"/>
      <c r="MGC247" s="21"/>
      <c r="MGD247" s="21"/>
      <c r="MGE247" s="21"/>
      <c r="MGF247" s="21"/>
      <c r="MGG247" s="21"/>
      <c r="MGH247" s="21"/>
      <c r="MGI247" s="21"/>
      <c r="MGJ247" s="21"/>
      <c r="MGK247" s="21"/>
      <c r="MGL247" s="21"/>
      <c r="MGM247" s="21"/>
      <c r="MGN247" s="21"/>
      <c r="MGO247" s="21"/>
      <c r="MGP247" s="21"/>
      <c r="MGQ247" s="21"/>
      <c r="MGR247" s="21"/>
      <c r="MGS247" s="21"/>
      <c r="MGT247" s="21"/>
      <c r="MGU247" s="21"/>
      <c r="MGV247" s="21"/>
      <c r="MGW247" s="21"/>
      <c r="MGX247" s="21"/>
      <c r="MGY247" s="21"/>
      <c r="MGZ247" s="21"/>
      <c r="MHA247" s="21"/>
      <c r="MHB247" s="21"/>
      <c r="MHC247" s="21"/>
      <c r="MHD247" s="21"/>
      <c r="MHE247" s="21"/>
      <c r="MHF247" s="21"/>
      <c r="MHG247" s="21"/>
      <c r="MHH247" s="21"/>
      <c r="MHI247" s="21"/>
      <c r="MHJ247" s="21"/>
      <c r="MHK247" s="21"/>
      <c r="MHL247" s="21"/>
      <c r="MHM247" s="21"/>
      <c r="MHN247" s="21"/>
      <c r="MHO247" s="21"/>
      <c r="MHP247" s="21"/>
      <c r="MHQ247" s="21"/>
      <c r="MHR247" s="21"/>
      <c r="MHS247" s="21"/>
      <c r="MHT247" s="21"/>
      <c r="MHU247" s="21"/>
      <c r="MHV247" s="21"/>
      <c r="MHW247" s="21"/>
      <c r="MHX247" s="21"/>
      <c r="MHY247" s="21"/>
      <c r="MHZ247" s="21"/>
      <c r="MIA247" s="21"/>
      <c r="MIB247" s="21"/>
      <c r="MIC247" s="21"/>
      <c r="MID247" s="21"/>
      <c r="MIE247" s="21"/>
      <c r="MIF247" s="21"/>
      <c r="MIG247" s="21"/>
      <c r="MIH247" s="21"/>
      <c r="MII247" s="21"/>
      <c r="MIJ247" s="21"/>
      <c r="MIK247" s="21"/>
      <c r="MIL247" s="21"/>
      <c r="MIM247" s="21"/>
      <c r="MIN247" s="21"/>
      <c r="MIO247" s="21"/>
      <c r="MIP247" s="21"/>
      <c r="MIQ247" s="21"/>
      <c r="MIR247" s="21"/>
      <c r="MIS247" s="21"/>
      <c r="MIT247" s="21"/>
      <c r="MIU247" s="21"/>
      <c r="MIV247" s="21"/>
      <c r="MIW247" s="21"/>
      <c r="MIX247" s="21"/>
      <c r="MIY247" s="21"/>
      <c r="MIZ247" s="21"/>
      <c r="MJA247" s="21"/>
      <c r="MJB247" s="21"/>
      <c r="MJC247" s="21"/>
      <c r="MJD247" s="21"/>
      <c r="MJE247" s="21"/>
      <c r="MJF247" s="21"/>
      <c r="MJG247" s="21"/>
      <c r="MJH247" s="21"/>
      <c r="MJI247" s="21"/>
      <c r="MJJ247" s="21"/>
      <c r="MJK247" s="21"/>
      <c r="MJL247" s="21"/>
      <c r="MJM247" s="21"/>
      <c r="MJN247" s="21"/>
      <c r="MJO247" s="21"/>
      <c r="MJP247" s="21"/>
      <c r="MJQ247" s="21"/>
      <c r="MJR247" s="21"/>
      <c r="MJS247" s="21"/>
      <c r="MJT247" s="21"/>
      <c r="MJU247" s="21"/>
      <c r="MJV247" s="21"/>
      <c r="MJW247" s="21"/>
      <c r="MJX247" s="21"/>
      <c r="MJY247" s="21"/>
      <c r="MJZ247" s="21"/>
      <c r="MKA247" s="21"/>
      <c r="MKB247" s="21"/>
      <c r="MKC247" s="21"/>
      <c r="MKD247" s="21"/>
      <c r="MKE247" s="21"/>
      <c r="MKF247" s="21"/>
      <c r="MKG247" s="21"/>
      <c r="MKH247" s="21"/>
      <c r="MKI247" s="21"/>
      <c r="MKJ247" s="21"/>
      <c r="MKK247" s="21"/>
      <c r="MKL247" s="21"/>
      <c r="MKM247" s="21"/>
      <c r="MKN247" s="21"/>
      <c r="MKO247" s="21"/>
      <c r="MKP247" s="21"/>
      <c r="MKQ247" s="21"/>
      <c r="MKR247" s="21"/>
      <c r="MKS247" s="21"/>
      <c r="MKT247" s="21"/>
      <c r="MKU247" s="21"/>
      <c r="MKV247" s="21"/>
      <c r="MKW247" s="21"/>
      <c r="MKX247" s="21"/>
      <c r="MKY247" s="21"/>
      <c r="MKZ247" s="21"/>
      <c r="MLA247" s="21"/>
      <c r="MLB247" s="21"/>
      <c r="MLC247" s="21"/>
      <c r="MLD247" s="21"/>
      <c r="MLE247" s="21"/>
      <c r="MLF247" s="21"/>
      <c r="MLG247" s="21"/>
      <c r="MLH247" s="21"/>
      <c r="MLI247" s="21"/>
      <c r="MLJ247" s="21"/>
      <c r="MLK247" s="21"/>
      <c r="MLL247" s="21"/>
      <c r="MLM247" s="21"/>
      <c r="MLN247" s="21"/>
      <c r="MLO247" s="21"/>
      <c r="MLP247" s="21"/>
      <c r="MLQ247" s="21"/>
      <c r="MLR247" s="21"/>
      <c r="MLS247" s="21"/>
      <c r="MLT247" s="21"/>
      <c r="MLU247" s="21"/>
      <c r="MLV247" s="21"/>
      <c r="MLW247" s="21"/>
      <c r="MLX247" s="21"/>
      <c r="MLY247" s="21"/>
      <c r="MLZ247" s="21"/>
      <c r="MMA247" s="21"/>
      <c r="MMB247" s="21"/>
      <c r="MMC247" s="21"/>
      <c r="MMD247" s="21"/>
      <c r="MME247" s="21"/>
      <c r="MMF247" s="21"/>
      <c r="MMG247" s="21"/>
      <c r="MMH247" s="21"/>
      <c r="MMI247" s="21"/>
      <c r="MMJ247" s="21"/>
      <c r="MMK247" s="21"/>
      <c r="MML247" s="21"/>
      <c r="MMM247" s="21"/>
      <c r="MMN247" s="21"/>
      <c r="MMO247" s="21"/>
      <c r="MMP247" s="21"/>
      <c r="MMQ247" s="21"/>
      <c r="MMR247" s="21"/>
      <c r="MMS247" s="21"/>
      <c r="MMT247" s="21"/>
      <c r="MMU247" s="21"/>
      <c r="MMV247" s="21"/>
      <c r="MMW247" s="21"/>
      <c r="MMX247" s="21"/>
      <c r="MMY247" s="21"/>
      <c r="MMZ247" s="21"/>
      <c r="MNA247" s="21"/>
      <c r="MNB247" s="21"/>
      <c r="MNC247" s="21"/>
      <c r="MND247" s="21"/>
      <c r="MNE247" s="21"/>
      <c r="MNF247" s="21"/>
      <c r="MNG247" s="21"/>
      <c r="MNH247" s="21"/>
      <c r="MNI247" s="21"/>
      <c r="MNJ247" s="21"/>
      <c r="MNK247" s="21"/>
      <c r="MNL247" s="21"/>
      <c r="MNM247" s="21"/>
      <c r="MNN247" s="21"/>
      <c r="MNO247" s="21"/>
      <c r="MNP247" s="21"/>
      <c r="MNQ247" s="21"/>
      <c r="MNR247" s="21"/>
      <c r="MNS247" s="21"/>
      <c r="MNT247" s="21"/>
      <c r="MNU247" s="21"/>
      <c r="MNV247" s="21"/>
      <c r="MNW247" s="21"/>
      <c r="MNX247" s="21"/>
      <c r="MNY247" s="21"/>
      <c r="MNZ247" s="21"/>
      <c r="MOA247" s="21"/>
      <c r="MOB247" s="21"/>
      <c r="MOC247" s="21"/>
      <c r="MOD247" s="21"/>
      <c r="MOE247" s="21"/>
      <c r="MOF247" s="21"/>
      <c r="MOG247" s="21"/>
      <c r="MOH247" s="21"/>
      <c r="MOI247" s="21"/>
      <c r="MOJ247" s="21"/>
      <c r="MOK247" s="21"/>
      <c r="MOL247" s="21"/>
      <c r="MOM247" s="21"/>
      <c r="MON247" s="21"/>
      <c r="MOO247" s="21"/>
      <c r="MOP247" s="21"/>
      <c r="MOQ247" s="21"/>
      <c r="MOR247" s="21"/>
      <c r="MOS247" s="21"/>
      <c r="MOT247" s="21"/>
      <c r="MOU247" s="21"/>
      <c r="MOV247" s="21"/>
      <c r="MOW247" s="21"/>
      <c r="MOX247" s="21"/>
      <c r="MOY247" s="21"/>
      <c r="MOZ247" s="21"/>
      <c r="MPA247" s="21"/>
      <c r="MPB247" s="21"/>
      <c r="MPC247" s="21"/>
      <c r="MPD247" s="21"/>
      <c r="MPE247" s="21"/>
      <c r="MPF247" s="21"/>
      <c r="MPG247" s="21"/>
      <c r="MPH247" s="21"/>
      <c r="MPI247" s="21"/>
      <c r="MPJ247" s="21"/>
      <c r="MPK247" s="21"/>
      <c r="MPL247" s="21"/>
      <c r="MPM247" s="21"/>
      <c r="MPN247" s="21"/>
      <c r="MPO247" s="21"/>
      <c r="MPP247" s="21"/>
      <c r="MPQ247" s="21"/>
      <c r="MPR247" s="21"/>
      <c r="MPS247" s="21"/>
      <c r="MPT247" s="21"/>
      <c r="MPU247" s="21"/>
      <c r="MPV247" s="21"/>
      <c r="MPW247" s="21"/>
      <c r="MPX247" s="21"/>
      <c r="MPY247" s="21"/>
      <c r="MPZ247" s="21"/>
      <c r="MQA247" s="21"/>
      <c r="MQB247" s="21"/>
      <c r="MQC247" s="21"/>
      <c r="MQD247" s="21"/>
      <c r="MQE247" s="21"/>
      <c r="MQF247" s="21"/>
      <c r="MQG247" s="21"/>
      <c r="MQH247" s="21"/>
      <c r="MQI247" s="21"/>
      <c r="MQJ247" s="21"/>
      <c r="MQK247" s="21"/>
      <c r="MQL247" s="21"/>
      <c r="MQM247" s="21"/>
      <c r="MQN247" s="21"/>
      <c r="MQO247" s="21"/>
      <c r="MQP247" s="21"/>
      <c r="MQQ247" s="21"/>
      <c r="MQR247" s="21"/>
      <c r="MQS247" s="21"/>
      <c r="MQT247" s="21"/>
      <c r="MQU247" s="21"/>
      <c r="MQV247" s="21"/>
      <c r="MQW247" s="21"/>
      <c r="MQX247" s="21"/>
      <c r="MQY247" s="21"/>
      <c r="MQZ247" s="21"/>
      <c r="MRA247" s="21"/>
      <c r="MRB247" s="21"/>
      <c r="MRC247" s="21"/>
      <c r="MRD247" s="21"/>
      <c r="MRE247" s="21"/>
      <c r="MRF247" s="21"/>
      <c r="MRG247" s="21"/>
      <c r="MRH247" s="21"/>
      <c r="MRI247" s="21"/>
      <c r="MRJ247" s="21"/>
      <c r="MRK247" s="21"/>
      <c r="MRL247" s="21"/>
      <c r="MRM247" s="21"/>
      <c r="MRN247" s="21"/>
      <c r="MRO247" s="21"/>
      <c r="MRP247" s="21"/>
      <c r="MRQ247" s="21"/>
      <c r="MRR247" s="21"/>
      <c r="MRS247" s="21"/>
      <c r="MRT247" s="21"/>
      <c r="MRU247" s="21"/>
      <c r="MRV247" s="21"/>
      <c r="MRW247" s="21"/>
      <c r="MRX247" s="21"/>
      <c r="MRY247" s="21"/>
      <c r="MRZ247" s="21"/>
      <c r="MSA247" s="21"/>
      <c r="MSB247" s="21"/>
      <c r="MSC247" s="21"/>
      <c r="MSD247" s="21"/>
      <c r="MSE247" s="21"/>
      <c r="MSF247" s="21"/>
      <c r="MSG247" s="21"/>
      <c r="MSH247" s="21"/>
      <c r="MSI247" s="21"/>
      <c r="MSJ247" s="21"/>
      <c r="MSK247" s="21"/>
      <c r="MSL247" s="21"/>
      <c r="MSM247" s="21"/>
      <c r="MSN247" s="21"/>
      <c r="MSO247" s="21"/>
      <c r="MSP247" s="21"/>
      <c r="MSQ247" s="21"/>
      <c r="MSR247" s="21"/>
      <c r="MSS247" s="21"/>
      <c r="MST247" s="21"/>
      <c r="MSU247" s="21"/>
      <c r="MSV247" s="21"/>
      <c r="MSW247" s="21"/>
      <c r="MSX247" s="21"/>
      <c r="MSY247" s="21"/>
      <c r="MSZ247" s="21"/>
      <c r="MTA247" s="21"/>
      <c r="MTB247" s="21"/>
      <c r="MTC247" s="21"/>
      <c r="MTD247" s="21"/>
      <c r="MTE247" s="21"/>
      <c r="MTF247" s="21"/>
      <c r="MTG247" s="21"/>
      <c r="MTH247" s="21"/>
      <c r="MTI247" s="21"/>
      <c r="MTJ247" s="21"/>
      <c r="MTK247" s="21"/>
      <c r="MTL247" s="21"/>
      <c r="MTM247" s="21"/>
      <c r="MTN247" s="21"/>
      <c r="MTO247" s="21"/>
      <c r="MTP247" s="21"/>
      <c r="MTQ247" s="21"/>
      <c r="MTR247" s="21"/>
      <c r="MTS247" s="21"/>
      <c r="MTT247" s="21"/>
      <c r="MTU247" s="21"/>
      <c r="MTV247" s="21"/>
      <c r="MTW247" s="21"/>
      <c r="MTX247" s="21"/>
      <c r="MTY247" s="21"/>
      <c r="MTZ247" s="21"/>
      <c r="MUA247" s="21"/>
      <c r="MUB247" s="21"/>
      <c r="MUC247" s="21"/>
      <c r="MUD247" s="21"/>
      <c r="MUE247" s="21"/>
      <c r="MUF247" s="21"/>
      <c r="MUG247" s="21"/>
      <c r="MUH247" s="21"/>
      <c r="MUI247" s="21"/>
      <c r="MUJ247" s="21"/>
      <c r="MUK247" s="21"/>
      <c r="MUL247" s="21"/>
      <c r="MUM247" s="21"/>
      <c r="MUN247" s="21"/>
      <c r="MUO247" s="21"/>
      <c r="MUP247" s="21"/>
      <c r="MUQ247" s="21"/>
      <c r="MUR247" s="21"/>
      <c r="MUS247" s="21"/>
      <c r="MUT247" s="21"/>
      <c r="MUU247" s="21"/>
      <c r="MUV247" s="21"/>
      <c r="MUW247" s="21"/>
      <c r="MUX247" s="21"/>
      <c r="MUY247" s="21"/>
      <c r="MUZ247" s="21"/>
      <c r="MVA247" s="21"/>
      <c r="MVB247" s="21"/>
      <c r="MVC247" s="21"/>
      <c r="MVD247" s="21"/>
      <c r="MVE247" s="21"/>
      <c r="MVF247" s="21"/>
      <c r="MVG247" s="21"/>
      <c r="MVH247" s="21"/>
      <c r="MVI247" s="21"/>
      <c r="MVJ247" s="21"/>
      <c r="MVK247" s="21"/>
      <c r="MVL247" s="21"/>
      <c r="MVM247" s="21"/>
      <c r="MVN247" s="21"/>
      <c r="MVO247" s="21"/>
      <c r="MVP247" s="21"/>
      <c r="MVQ247" s="21"/>
      <c r="MVR247" s="21"/>
      <c r="MVS247" s="21"/>
      <c r="MVT247" s="21"/>
      <c r="MVU247" s="21"/>
      <c r="MVV247" s="21"/>
      <c r="MVW247" s="21"/>
      <c r="MVX247" s="21"/>
      <c r="MVY247" s="21"/>
      <c r="MVZ247" s="21"/>
      <c r="MWA247" s="21"/>
      <c r="MWB247" s="21"/>
      <c r="MWC247" s="21"/>
      <c r="MWD247" s="21"/>
      <c r="MWE247" s="21"/>
      <c r="MWF247" s="21"/>
      <c r="MWG247" s="21"/>
      <c r="MWH247" s="21"/>
      <c r="MWI247" s="21"/>
      <c r="MWJ247" s="21"/>
      <c r="MWK247" s="21"/>
      <c r="MWL247" s="21"/>
      <c r="MWM247" s="21"/>
      <c r="MWN247" s="21"/>
      <c r="MWO247" s="21"/>
      <c r="MWP247" s="21"/>
      <c r="MWQ247" s="21"/>
      <c r="MWR247" s="21"/>
      <c r="MWS247" s="21"/>
      <c r="MWT247" s="21"/>
      <c r="MWU247" s="21"/>
      <c r="MWV247" s="21"/>
      <c r="MWW247" s="21"/>
      <c r="MWX247" s="21"/>
      <c r="MWY247" s="21"/>
      <c r="MWZ247" s="21"/>
      <c r="MXA247" s="21"/>
      <c r="MXB247" s="21"/>
      <c r="MXC247" s="21"/>
      <c r="MXD247" s="21"/>
      <c r="MXE247" s="21"/>
      <c r="MXF247" s="21"/>
      <c r="MXG247" s="21"/>
      <c r="MXH247" s="21"/>
      <c r="MXI247" s="21"/>
      <c r="MXJ247" s="21"/>
      <c r="MXK247" s="21"/>
      <c r="MXL247" s="21"/>
      <c r="MXM247" s="21"/>
      <c r="MXN247" s="21"/>
      <c r="MXO247" s="21"/>
      <c r="MXP247" s="21"/>
      <c r="MXQ247" s="21"/>
      <c r="MXR247" s="21"/>
      <c r="MXS247" s="21"/>
      <c r="MXT247" s="21"/>
      <c r="MXU247" s="21"/>
      <c r="MXV247" s="21"/>
      <c r="MXW247" s="21"/>
      <c r="MXX247" s="21"/>
      <c r="MXY247" s="21"/>
      <c r="MXZ247" s="21"/>
      <c r="MYA247" s="21"/>
      <c r="MYB247" s="21"/>
      <c r="MYC247" s="21"/>
      <c r="MYD247" s="21"/>
      <c r="MYE247" s="21"/>
      <c r="MYF247" s="21"/>
      <c r="MYG247" s="21"/>
      <c r="MYH247" s="21"/>
      <c r="MYI247" s="21"/>
      <c r="MYJ247" s="21"/>
      <c r="MYK247" s="21"/>
      <c r="MYL247" s="21"/>
      <c r="MYM247" s="21"/>
      <c r="MYN247" s="21"/>
      <c r="MYO247" s="21"/>
      <c r="MYP247" s="21"/>
      <c r="MYQ247" s="21"/>
      <c r="MYR247" s="21"/>
      <c r="MYS247" s="21"/>
      <c r="MYT247" s="21"/>
      <c r="MYU247" s="21"/>
      <c r="MYV247" s="21"/>
      <c r="MYW247" s="21"/>
      <c r="MYX247" s="21"/>
      <c r="MYY247" s="21"/>
      <c r="MYZ247" s="21"/>
      <c r="MZA247" s="21"/>
      <c r="MZB247" s="21"/>
      <c r="MZC247" s="21"/>
      <c r="MZD247" s="21"/>
      <c r="MZE247" s="21"/>
      <c r="MZF247" s="21"/>
      <c r="MZG247" s="21"/>
      <c r="MZH247" s="21"/>
      <c r="MZI247" s="21"/>
      <c r="MZJ247" s="21"/>
      <c r="MZK247" s="21"/>
      <c r="MZL247" s="21"/>
      <c r="MZM247" s="21"/>
      <c r="MZN247" s="21"/>
      <c r="MZO247" s="21"/>
      <c r="MZP247" s="21"/>
      <c r="MZQ247" s="21"/>
      <c r="MZR247" s="21"/>
      <c r="MZS247" s="21"/>
      <c r="MZT247" s="21"/>
      <c r="MZU247" s="21"/>
      <c r="MZV247" s="21"/>
      <c r="MZW247" s="21"/>
      <c r="MZX247" s="21"/>
      <c r="MZY247" s="21"/>
      <c r="MZZ247" s="21"/>
      <c r="NAA247" s="21"/>
      <c r="NAB247" s="21"/>
      <c r="NAC247" s="21"/>
      <c r="NAD247" s="21"/>
      <c r="NAE247" s="21"/>
      <c r="NAF247" s="21"/>
      <c r="NAG247" s="21"/>
      <c r="NAH247" s="21"/>
      <c r="NAI247" s="21"/>
      <c r="NAJ247" s="21"/>
      <c r="NAK247" s="21"/>
      <c r="NAL247" s="21"/>
      <c r="NAM247" s="21"/>
      <c r="NAN247" s="21"/>
      <c r="NAO247" s="21"/>
      <c r="NAP247" s="21"/>
      <c r="NAQ247" s="21"/>
      <c r="NAR247" s="21"/>
      <c r="NAS247" s="21"/>
      <c r="NAT247" s="21"/>
      <c r="NAU247" s="21"/>
      <c r="NAV247" s="21"/>
      <c r="NAW247" s="21"/>
      <c r="NAX247" s="21"/>
      <c r="NAY247" s="21"/>
      <c r="NAZ247" s="21"/>
      <c r="NBA247" s="21"/>
      <c r="NBB247" s="21"/>
      <c r="NBC247" s="21"/>
      <c r="NBD247" s="21"/>
      <c r="NBE247" s="21"/>
      <c r="NBF247" s="21"/>
      <c r="NBG247" s="21"/>
      <c r="NBH247" s="21"/>
      <c r="NBI247" s="21"/>
      <c r="NBJ247" s="21"/>
      <c r="NBK247" s="21"/>
      <c r="NBL247" s="21"/>
      <c r="NBM247" s="21"/>
      <c r="NBN247" s="21"/>
      <c r="NBO247" s="21"/>
      <c r="NBP247" s="21"/>
      <c r="NBQ247" s="21"/>
      <c r="NBR247" s="21"/>
      <c r="NBS247" s="21"/>
      <c r="NBT247" s="21"/>
      <c r="NBU247" s="21"/>
      <c r="NBV247" s="21"/>
      <c r="NBW247" s="21"/>
      <c r="NBX247" s="21"/>
      <c r="NBY247" s="21"/>
      <c r="NBZ247" s="21"/>
      <c r="NCA247" s="21"/>
      <c r="NCB247" s="21"/>
      <c r="NCC247" s="21"/>
      <c r="NCD247" s="21"/>
      <c r="NCE247" s="21"/>
      <c r="NCF247" s="21"/>
      <c r="NCG247" s="21"/>
      <c r="NCH247" s="21"/>
      <c r="NCI247" s="21"/>
      <c r="NCJ247" s="21"/>
      <c r="NCK247" s="21"/>
      <c r="NCL247" s="21"/>
      <c r="NCM247" s="21"/>
      <c r="NCN247" s="21"/>
      <c r="NCO247" s="21"/>
      <c r="NCP247" s="21"/>
      <c r="NCQ247" s="21"/>
      <c r="NCR247" s="21"/>
      <c r="NCS247" s="21"/>
      <c r="NCT247" s="21"/>
      <c r="NCU247" s="21"/>
      <c r="NCV247" s="21"/>
      <c r="NCW247" s="21"/>
      <c r="NCX247" s="21"/>
      <c r="NCY247" s="21"/>
      <c r="NCZ247" s="21"/>
      <c r="NDA247" s="21"/>
      <c r="NDB247" s="21"/>
      <c r="NDC247" s="21"/>
      <c r="NDD247" s="21"/>
      <c r="NDE247" s="21"/>
      <c r="NDF247" s="21"/>
      <c r="NDG247" s="21"/>
      <c r="NDH247" s="21"/>
      <c r="NDI247" s="21"/>
      <c r="NDJ247" s="21"/>
      <c r="NDK247" s="21"/>
      <c r="NDL247" s="21"/>
      <c r="NDM247" s="21"/>
      <c r="NDN247" s="21"/>
      <c r="NDO247" s="21"/>
      <c r="NDP247" s="21"/>
      <c r="NDQ247" s="21"/>
      <c r="NDR247" s="21"/>
      <c r="NDS247" s="21"/>
      <c r="NDT247" s="21"/>
      <c r="NDU247" s="21"/>
      <c r="NDV247" s="21"/>
      <c r="NDW247" s="21"/>
      <c r="NDX247" s="21"/>
      <c r="NDY247" s="21"/>
      <c r="NDZ247" s="21"/>
      <c r="NEA247" s="21"/>
      <c r="NEB247" s="21"/>
      <c r="NEC247" s="21"/>
      <c r="NED247" s="21"/>
      <c r="NEE247" s="21"/>
      <c r="NEF247" s="21"/>
      <c r="NEG247" s="21"/>
      <c r="NEH247" s="21"/>
      <c r="NEI247" s="21"/>
      <c r="NEJ247" s="21"/>
      <c r="NEK247" s="21"/>
      <c r="NEL247" s="21"/>
      <c r="NEM247" s="21"/>
      <c r="NEN247" s="21"/>
      <c r="NEO247" s="21"/>
      <c r="NEP247" s="21"/>
      <c r="NEQ247" s="21"/>
      <c r="NER247" s="21"/>
      <c r="NES247" s="21"/>
      <c r="NET247" s="21"/>
      <c r="NEU247" s="21"/>
      <c r="NEV247" s="21"/>
      <c r="NEW247" s="21"/>
      <c r="NEX247" s="21"/>
      <c r="NEY247" s="21"/>
      <c r="NEZ247" s="21"/>
      <c r="NFA247" s="21"/>
      <c r="NFB247" s="21"/>
      <c r="NFC247" s="21"/>
      <c r="NFD247" s="21"/>
      <c r="NFE247" s="21"/>
      <c r="NFF247" s="21"/>
      <c r="NFG247" s="21"/>
      <c r="NFH247" s="21"/>
      <c r="NFI247" s="21"/>
      <c r="NFJ247" s="21"/>
      <c r="NFK247" s="21"/>
      <c r="NFL247" s="21"/>
      <c r="NFM247" s="21"/>
      <c r="NFN247" s="21"/>
      <c r="NFO247" s="21"/>
      <c r="NFP247" s="21"/>
      <c r="NFQ247" s="21"/>
      <c r="NFR247" s="21"/>
      <c r="NFS247" s="21"/>
      <c r="NFT247" s="21"/>
      <c r="NFU247" s="21"/>
      <c r="NFV247" s="21"/>
      <c r="NFW247" s="21"/>
      <c r="NFX247" s="21"/>
      <c r="NFY247" s="21"/>
      <c r="NFZ247" s="21"/>
      <c r="NGA247" s="21"/>
      <c r="NGB247" s="21"/>
      <c r="NGC247" s="21"/>
      <c r="NGD247" s="21"/>
      <c r="NGE247" s="21"/>
      <c r="NGF247" s="21"/>
      <c r="NGG247" s="21"/>
      <c r="NGH247" s="21"/>
      <c r="NGI247" s="21"/>
      <c r="NGJ247" s="21"/>
      <c r="NGK247" s="21"/>
      <c r="NGL247" s="21"/>
      <c r="NGM247" s="21"/>
      <c r="NGN247" s="21"/>
      <c r="NGO247" s="21"/>
      <c r="NGP247" s="21"/>
      <c r="NGQ247" s="21"/>
      <c r="NGR247" s="21"/>
      <c r="NGS247" s="21"/>
      <c r="NGT247" s="21"/>
      <c r="NGU247" s="21"/>
      <c r="NGV247" s="21"/>
      <c r="NGW247" s="21"/>
      <c r="NGX247" s="21"/>
      <c r="NGY247" s="21"/>
      <c r="NGZ247" s="21"/>
      <c r="NHA247" s="21"/>
      <c r="NHB247" s="21"/>
      <c r="NHC247" s="21"/>
      <c r="NHD247" s="21"/>
      <c r="NHE247" s="21"/>
      <c r="NHF247" s="21"/>
      <c r="NHG247" s="21"/>
      <c r="NHH247" s="21"/>
      <c r="NHI247" s="21"/>
      <c r="NHJ247" s="21"/>
      <c r="NHK247" s="21"/>
      <c r="NHL247" s="21"/>
      <c r="NHM247" s="21"/>
      <c r="NHN247" s="21"/>
      <c r="NHO247" s="21"/>
      <c r="NHP247" s="21"/>
      <c r="NHQ247" s="21"/>
      <c r="NHR247" s="21"/>
      <c r="NHS247" s="21"/>
      <c r="NHT247" s="21"/>
      <c r="NHU247" s="21"/>
      <c r="NHV247" s="21"/>
      <c r="NHW247" s="21"/>
      <c r="NHX247" s="21"/>
      <c r="NHY247" s="21"/>
      <c r="NHZ247" s="21"/>
      <c r="NIA247" s="21"/>
      <c r="NIB247" s="21"/>
      <c r="NIC247" s="21"/>
      <c r="NID247" s="21"/>
      <c r="NIE247" s="21"/>
      <c r="NIF247" s="21"/>
      <c r="NIG247" s="21"/>
      <c r="NIH247" s="21"/>
      <c r="NII247" s="21"/>
      <c r="NIJ247" s="21"/>
      <c r="NIK247" s="21"/>
      <c r="NIL247" s="21"/>
      <c r="NIM247" s="21"/>
      <c r="NIN247" s="21"/>
      <c r="NIO247" s="21"/>
      <c r="NIP247" s="21"/>
      <c r="NIQ247" s="21"/>
      <c r="NIR247" s="21"/>
      <c r="NIS247" s="21"/>
      <c r="NIT247" s="21"/>
      <c r="NIU247" s="21"/>
      <c r="NIV247" s="21"/>
      <c r="NIW247" s="21"/>
      <c r="NIX247" s="21"/>
      <c r="NIY247" s="21"/>
      <c r="NIZ247" s="21"/>
      <c r="NJA247" s="21"/>
      <c r="NJB247" s="21"/>
      <c r="NJC247" s="21"/>
      <c r="NJD247" s="21"/>
      <c r="NJE247" s="21"/>
      <c r="NJF247" s="21"/>
      <c r="NJG247" s="21"/>
      <c r="NJH247" s="21"/>
      <c r="NJI247" s="21"/>
      <c r="NJJ247" s="21"/>
      <c r="NJK247" s="21"/>
      <c r="NJL247" s="21"/>
      <c r="NJM247" s="21"/>
      <c r="NJN247" s="21"/>
      <c r="NJO247" s="21"/>
      <c r="NJP247" s="21"/>
      <c r="NJQ247" s="21"/>
      <c r="NJR247" s="21"/>
      <c r="NJS247" s="21"/>
      <c r="NJT247" s="21"/>
      <c r="NJU247" s="21"/>
      <c r="NJV247" s="21"/>
      <c r="NJW247" s="21"/>
      <c r="NJX247" s="21"/>
      <c r="NJY247" s="21"/>
      <c r="NJZ247" s="21"/>
      <c r="NKA247" s="21"/>
      <c r="NKB247" s="21"/>
      <c r="NKC247" s="21"/>
      <c r="NKD247" s="21"/>
      <c r="NKE247" s="21"/>
      <c r="NKF247" s="21"/>
      <c r="NKG247" s="21"/>
      <c r="NKH247" s="21"/>
      <c r="NKI247" s="21"/>
      <c r="NKJ247" s="21"/>
      <c r="NKK247" s="21"/>
      <c r="NKL247" s="21"/>
      <c r="NKM247" s="21"/>
      <c r="NKN247" s="21"/>
      <c r="NKO247" s="21"/>
      <c r="NKP247" s="21"/>
      <c r="NKQ247" s="21"/>
      <c r="NKR247" s="21"/>
      <c r="NKS247" s="21"/>
      <c r="NKT247" s="21"/>
      <c r="NKU247" s="21"/>
      <c r="NKV247" s="21"/>
      <c r="NKW247" s="21"/>
      <c r="NKX247" s="21"/>
      <c r="NKY247" s="21"/>
      <c r="NKZ247" s="21"/>
      <c r="NLA247" s="21"/>
      <c r="NLB247" s="21"/>
      <c r="NLC247" s="21"/>
      <c r="NLD247" s="21"/>
      <c r="NLE247" s="21"/>
      <c r="NLF247" s="21"/>
      <c r="NLG247" s="21"/>
      <c r="NLH247" s="21"/>
      <c r="NLI247" s="21"/>
      <c r="NLJ247" s="21"/>
      <c r="NLK247" s="21"/>
      <c r="NLL247" s="21"/>
      <c r="NLM247" s="21"/>
      <c r="NLN247" s="21"/>
      <c r="NLO247" s="21"/>
      <c r="NLP247" s="21"/>
      <c r="NLQ247" s="21"/>
      <c r="NLR247" s="21"/>
      <c r="NLS247" s="21"/>
      <c r="NLT247" s="21"/>
      <c r="NLU247" s="21"/>
      <c r="NLV247" s="21"/>
      <c r="NLW247" s="21"/>
      <c r="NLX247" s="21"/>
      <c r="NLY247" s="21"/>
      <c r="NLZ247" s="21"/>
      <c r="NMA247" s="21"/>
      <c r="NMB247" s="21"/>
      <c r="NMC247" s="21"/>
      <c r="NMD247" s="21"/>
      <c r="NME247" s="21"/>
      <c r="NMF247" s="21"/>
      <c r="NMG247" s="21"/>
      <c r="NMH247" s="21"/>
      <c r="NMI247" s="21"/>
      <c r="NMJ247" s="21"/>
      <c r="NMK247" s="21"/>
      <c r="NML247" s="21"/>
      <c r="NMM247" s="21"/>
      <c r="NMN247" s="21"/>
      <c r="NMO247" s="21"/>
      <c r="NMP247" s="21"/>
      <c r="NMQ247" s="21"/>
      <c r="NMR247" s="21"/>
      <c r="NMS247" s="21"/>
      <c r="NMT247" s="21"/>
      <c r="NMU247" s="21"/>
      <c r="NMV247" s="21"/>
      <c r="NMW247" s="21"/>
      <c r="NMX247" s="21"/>
      <c r="NMY247" s="21"/>
      <c r="NMZ247" s="21"/>
      <c r="NNA247" s="21"/>
      <c r="NNB247" s="21"/>
      <c r="NNC247" s="21"/>
      <c r="NND247" s="21"/>
      <c r="NNE247" s="21"/>
      <c r="NNF247" s="21"/>
      <c r="NNG247" s="21"/>
      <c r="NNH247" s="21"/>
      <c r="NNI247" s="21"/>
      <c r="NNJ247" s="21"/>
      <c r="NNK247" s="21"/>
      <c r="NNL247" s="21"/>
      <c r="NNM247" s="21"/>
      <c r="NNN247" s="21"/>
      <c r="NNO247" s="21"/>
      <c r="NNP247" s="21"/>
      <c r="NNQ247" s="21"/>
      <c r="NNR247" s="21"/>
      <c r="NNS247" s="21"/>
      <c r="NNT247" s="21"/>
      <c r="NNU247" s="21"/>
      <c r="NNV247" s="21"/>
      <c r="NNW247" s="21"/>
      <c r="NNX247" s="21"/>
      <c r="NNY247" s="21"/>
      <c r="NNZ247" s="21"/>
      <c r="NOA247" s="21"/>
      <c r="NOB247" s="21"/>
      <c r="NOC247" s="21"/>
      <c r="NOD247" s="21"/>
      <c r="NOE247" s="21"/>
      <c r="NOF247" s="21"/>
      <c r="NOG247" s="21"/>
      <c r="NOH247" s="21"/>
      <c r="NOI247" s="21"/>
      <c r="NOJ247" s="21"/>
      <c r="NOK247" s="21"/>
      <c r="NOL247" s="21"/>
      <c r="NOM247" s="21"/>
      <c r="NON247" s="21"/>
      <c r="NOO247" s="21"/>
      <c r="NOP247" s="21"/>
      <c r="NOQ247" s="21"/>
      <c r="NOR247" s="21"/>
      <c r="NOS247" s="21"/>
      <c r="NOT247" s="21"/>
      <c r="NOU247" s="21"/>
      <c r="NOV247" s="21"/>
      <c r="NOW247" s="21"/>
      <c r="NOX247" s="21"/>
      <c r="NOY247" s="21"/>
      <c r="NOZ247" s="21"/>
      <c r="NPA247" s="21"/>
      <c r="NPB247" s="21"/>
      <c r="NPC247" s="21"/>
      <c r="NPD247" s="21"/>
      <c r="NPE247" s="21"/>
      <c r="NPF247" s="21"/>
      <c r="NPG247" s="21"/>
      <c r="NPH247" s="21"/>
      <c r="NPI247" s="21"/>
      <c r="NPJ247" s="21"/>
      <c r="NPK247" s="21"/>
      <c r="NPL247" s="21"/>
      <c r="NPM247" s="21"/>
      <c r="NPN247" s="21"/>
      <c r="NPO247" s="21"/>
      <c r="NPP247" s="21"/>
      <c r="NPQ247" s="21"/>
      <c r="NPR247" s="21"/>
      <c r="NPS247" s="21"/>
      <c r="NPT247" s="21"/>
      <c r="NPU247" s="21"/>
      <c r="NPV247" s="21"/>
      <c r="NPW247" s="21"/>
      <c r="NPX247" s="21"/>
      <c r="NPY247" s="21"/>
      <c r="NPZ247" s="21"/>
      <c r="NQA247" s="21"/>
      <c r="NQB247" s="21"/>
      <c r="NQC247" s="21"/>
      <c r="NQD247" s="21"/>
      <c r="NQE247" s="21"/>
      <c r="NQF247" s="21"/>
      <c r="NQG247" s="21"/>
      <c r="NQH247" s="21"/>
      <c r="NQI247" s="21"/>
      <c r="NQJ247" s="21"/>
      <c r="NQK247" s="21"/>
      <c r="NQL247" s="21"/>
      <c r="NQM247" s="21"/>
      <c r="NQN247" s="21"/>
      <c r="NQO247" s="21"/>
      <c r="NQP247" s="21"/>
      <c r="NQQ247" s="21"/>
      <c r="NQR247" s="21"/>
      <c r="NQS247" s="21"/>
      <c r="NQT247" s="21"/>
      <c r="NQU247" s="21"/>
      <c r="NQV247" s="21"/>
      <c r="NQW247" s="21"/>
      <c r="NQX247" s="21"/>
      <c r="NQY247" s="21"/>
      <c r="NQZ247" s="21"/>
      <c r="NRA247" s="21"/>
      <c r="NRB247" s="21"/>
      <c r="NRC247" s="21"/>
      <c r="NRD247" s="21"/>
      <c r="NRE247" s="21"/>
      <c r="NRF247" s="21"/>
      <c r="NRG247" s="21"/>
      <c r="NRH247" s="21"/>
      <c r="NRI247" s="21"/>
      <c r="NRJ247" s="21"/>
      <c r="NRK247" s="21"/>
      <c r="NRL247" s="21"/>
      <c r="NRM247" s="21"/>
      <c r="NRN247" s="21"/>
      <c r="NRO247" s="21"/>
      <c r="NRP247" s="21"/>
      <c r="NRQ247" s="21"/>
      <c r="NRR247" s="21"/>
      <c r="NRS247" s="21"/>
      <c r="NRT247" s="21"/>
      <c r="NRU247" s="21"/>
      <c r="NRV247" s="21"/>
      <c r="NRW247" s="21"/>
      <c r="NRX247" s="21"/>
      <c r="NRY247" s="21"/>
      <c r="NRZ247" s="21"/>
      <c r="NSA247" s="21"/>
      <c r="NSB247" s="21"/>
      <c r="NSC247" s="21"/>
      <c r="NSD247" s="21"/>
      <c r="NSE247" s="21"/>
      <c r="NSF247" s="21"/>
      <c r="NSG247" s="21"/>
      <c r="NSH247" s="21"/>
      <c r="NSI247" s="21"/>
      <c r="NSJ247" s="21"/>
      <c r="NSK247" s="21"/>
      <c r="NSL247" s="21"/>
      <c r="NSM247" s="21"/>
      <c r="NSN247" s="21"/>
      <c r="NSO247" s="21"/>
      <c r="NSP247" s="21"/>
      <c r="NSQ247" s="21"/>
      <c r="NSR247" s="21"/>
      <c r="NSS247" s="21"/>
      <c r="NST247" s="21"/>
      <c r="NSU247" s="21"/>
      <c r="NSV247" s="21"/>
      <c r="NSW247" s="21"/>
      <c r="NSX247" s="21"/>
      <c r="NSY247" s="21"/>
      <c r="NSZ247" s="21"/>
      <c r="NTA247" s="21"/>
      <c r="NTB247" s="21"/>
      <c r="NTC247" s="21"/>
      <c r="NTD247" s="21"/>
      <c r="NTE247" s="21"/>
      <c r="NTF247" s="21"/>
      <c r="NTG247" s="21"/>
      <c r="NTH247" s="21"/>
      <c r="NTI247" s="21"/>
      <c r="NTJ247" s="21"/>
      <c r="NTK247" s="21"/>
      <c r="NTL247" s="21"/>
      <c r="NTM247" s="21"/>
      <c r="NTN247" s="21"/>
      <c r="NTO247" s="21"/>
      <c r="NTP247" s="21"/>
      <c r="NTQ247" s="21"/>
      <c r="NTR247" s="21"/>
      <c r="NTS247" s="21"/>
      <c r="NTT247" s="21"/>
      <c r="NTU247" s="21"/>
      <c r="NTV247" s="21"/>
      <c r="NTW247" s="21"/>
      <c r="NTX247" s="21"/>
      <c r="NTY247" s="21"/>
      <c r="NTZ247" s="21"/>
      <c r="NUA247" s="21"/>
      <c r="NUB247" s="21"/>
      <c r="NUC247" s="21"/>
      <c r="NUD247" s="21"/>
      <c r="NUE247" s="21"/>
      <c r="NUF247" s="21"/>
      <c r="NUG247" s="21"/>
      <c r="NUH247" s="21"/>
      <c r="NUI247" s="21"/>
      <c r="NUJ247" s="21"/>
      <c r="NUK247" s="21"/>
      <c r="NUL247" s="21"/>
      <c r="NUM247" s="21"/>
      <c r="NUN247" s="21"/>
      <c r="NUO247" s="21"/>
      <c r="NUP247" s="21"/>
      <c r="NUQ247" s="21"/>
      <c r="NUR247" s="21"/>
      <c r="NUS247" s="21"/>
      <c r="NUT247" s="21"/>
      <c r="NUU247" s="21"/>
      <c r="NUV247" s="21"/>
      <c r="NUW247" s="21"/>
      <c r="NUX247" s="21"/>
      <c r="NUY247" s="21"/>
      <c r="NUZ247" s="21"/>
      <c r="NVA247" s="21"/>
      <c r="NVB247" s="21"/>
      <c r="NVC247" s="21"/>
      <c r="NVD247" s="21"/>
      <c r="NVE247" s="21"/>
      <c r="NVF247" s="21"/>
      <c r="NVG247" s="21"/>
      <c r="NVH247" s="21"/>
      <c r="NVI247" s="21"/>
      <c r="NVJ247" s="21"/>
      <c r="NVK247" s="21"/>
      <c r="NVL247" s="21"/>
      <c r="NVM247" s="21"/>
      <c r="NVN247" s="21"/>
      <c r="NVO247" s="21"/>
      <c r="NVP247" s="21"/>
      <c r="NVQ247" s="21"/>
      <c r="NVR247" s="21"/>
      <c r="NVS247" s="21"/>
      <c r="NVT247" s="21"/>
      <c r="NVU247" s="21"/>
      <c r="NVV247" s="21"/>
      <c r="NVW247" s="21"/>
      <c r="NVX247" s="21"/>
      <c r="NVY247" s="21"/>
      <c r="NVZ247" s="21"/>
      <c r="NWA247" s="21"/>
      <c r="NWB247" s="21"/>
      <c r="NWC247" s="21"/>
      <c r="NWD247" s="21"/>
      <c r="NWE247" s="21"/>
      <c r="NWF247" s="21"/>
      <c r="NWG247" s="21"/>
      <c r="NWH247" s="21"/>
      <c r="NWI247" s="21"/>
      <c r="NWJ247" s="21"/>
      <c r="NWK247" s="21"/>
      <c r="NWL247" s="21"/>
      <c r="NWM247" s="21"/>
      <c r="NWN247" s="21"/>
      <c r="NWO247" s="21"/>
      <c r="NWP247" s="21"/>
      <c r="NWQ247" s="21"/>
      <c r="NWR247" s="21"/>
      <c r="NWS247" s="21"/>
      <c r="NWT247" s="21"/>
      <c r="NWU247" s="21"/>
      <c r="NWV247" s="21"/>
      <c r="NWW247" s="21"/>
      <c r="NWX247" s="21"/>
      <c r="NWY247" s="21"/>
      <c r="NWZ247" s="21"/>
      <c r="NXA247" s="21"/>
      <c r="NXB247" s="21"/>
      <c r="NXC247" s="21"/>
      <c r="NXD247" s="21"/>
      <c r="NXE247" s="21"/>
      <c r="NXF247" s="21"/>
      <c r="NXG247" s="21"/>
      <c r="NXH247" s="21"/>
      <c r="NXI247" s="21"/>
      <c r="NXJ247" s="21"/>
      <c r="NXK247" s="21"/>
      <c r="NXL247" s="21"/>
      <c r="NXM247" s="21"/>
      <c r="NXN247" s="21"/>
      <c r="NXO247" s="21"/>
      <c r="NXP247" s="21"/>
      <c r="NXQ247" s="21"/>
      <c r="NXR247" s="21"/>
      <c r="NXS247" s="21"/>
      <c r="NXT247" s="21"/>
      <c r="NXU247" s="21"/>
      <c r="NXV247" s="21"/>
      <c r="NXW247" s="21"/>
      <c r="NXX247" s="21"/>
      <c r="NXY247" s="21"/>
      <c r="NXZ247" s="21"/>
      <c r="NYA247" s="21"/>
      <c r="NYB247" s="21"/>
      <c r="NYC247" s="21"/>
      <c r="NYD247" s="21"/>
      <c r="NYE247" s="21"/>
      <c r="NYF247" s="21"/>
      <c r="NYG247" s="21"/>
      <c r="NYH247" s="21"/>
      <c r="NYI247" s="21"/>
      <c r="NYJ247" s="21"/>
      <c r="NYK247" s="21"/>
      <c r="NYL247" s="21"/>
      <c r="NYM247" s="21"/>
      <c r="NYN247" s="21"/>
      <c r="NYO247" s="21"/>
      <c r="NYP247" s="21"/>
      <c r="NYQ247" s="21"/>
      <c r="NYR247" s="21"/>
      <c r="NYS247" s="21"/>
      <c r="NYT247" s="21"/>
      <c r="NYU247" s="21"/>
      <c r="NYV247" s="21"/>
      <c r="NYW247" s="21"/>
      <c r="NYX247" s="21"/>
      <c r="NYY247" s="21"/>
      <c r="NYZ247" s="21"/>
      <c r="NZA247" s="21"/>
      <c r="NZB247" s="21"/>
      <c r="NZC247" s="21"/>
      <c r="NZD247" s="21"/>
      <c r="NZE247" s="21"/>
      <c r="NZF247" s="21"/>
      <c r="NZG247" s="21"/>
      <c r="NZH247" s="21"/>
      <c r="NZI247" s="21"/>
      <c r="NZJ247" s="21"/>
      <c r="NZK247" s="21"/>
      <c r="NZL247" s="21"/>
      <c r="NZM247" s="21"/>
      <c r="NZN247" s="21"/>
      <c r="NZO247" s="21"/>
      <c r="NZP247" s="21"/>
      <c r="NZQ247" s="21"/>
      <c r="NZR247" s="21"/>
      <c r="NZS247" s="21"/>
      <c r="NZT247" s="21"/>
      <c r="NZU247" s="21"/>
      <c r="NZV247" s="21"/>
      <c r="NZW247" s="21"/>
      <c r="NZX247" s="21"/>
      <c r="NZY247" s="21"/>
      <c r="NZZ247" s="21"/>
      <c r="OAA247" s="21"/>
      <c r="OAB247" s="21"/>
      <c r="OAC247" s="21"/>
      <c r="OAD247" s="21"/>
      <c r="OAE247" s="21"/>
      <c r="OAF247" s="21"/>
      <c r="OAG247" s="21"/>
      <c r="OAH247" s="21"/>
      <c r="OAI247" s="21"/>
      <c r="OAJ247" s="21"/>
      <c r="OAK247" s="21"/>
      <c r="OAL247" s="21"/>
      <c r="OAM247" s="21"/>
      <c r="OAN247" s="21"/>
      <c r="OAO247" s="21"/>
      <c r="OAP247" s="21"/>
      <c r="OAQ247" s="21"/>
      <c r="OAR247" s="21"/>
      <c r="OAS247" s="21"/>
      <c r="OAT247" s="21"/>
      <c r="OAU247" s="21"/>
      <c r="OAV247" s="21"/>
      <c r="OAW247" s="21"/>
      <c r="OAX247" s="21"/>
      <c r="OAY247" s="21"/>
      <c r="OAZ247" s="21"/>
      <c r="OBA247" s="21"/>
      <c r="OBB247" s="21"/>
      <c r="OBC247" s="21"/>
      <c r="OBD247" s="21"/>
      <c r="OBE247" s="21"/>
      <c r="OBF247" s="21"/>
      <c r="OBG247" s="21"/>
      <c r="OBH247" s="21"/>
      <c r="OBI247" s="21"/>
      <c r="OBJ247" s="21"/>
      <c r="OBK247" s="21"/>
      <c r="OBL247" s="21"/>
      <c r="OBM247" s="21"/>
      <c r="OBN247" s="21"/>
      <c r="OBO247" s="21"/>
      <c r="OBP247" s="21"/>
      <c r="OBQ247" s="21"/>
      <c r="OBR247" s="21"/>
      <c r="OBS247" s="21"/>
      <c r="OBT247" s="21"/>
      <c r="OBU247" s="21"/>
      <c r="OBV247" s="21"/>
      <c r="OBW247" s="21"/>
      <c r="OBX247" s="21"/>
      <c r="OBY247" s="21"/>
      <c r="OBZ247" s="21"/>
      <c r="OCA247" s="21"/>
      <c r="OCB247" s="21"/>
      <c r="OCC247" s="21"/>
      <c r="OCD247" s="21"/>
      <c r="OCE247" s="21"/>
      <c r="OCF247" s="21"/>
      <c r="OCG247" s="21"/>
      <c r="OCH247" s="21"/>
      <c r="OCI247" s="21"/>
      <c r="OCJ247" s="21"/>
      <c r="OCK247" s="21"/>
      <c r="OCL247" s="21"/>
      <c r="OCM247" s="21"/>
      <c r="OCN247" s="21"/>
      <c r="OCO247" s="21"/>
      <c r="OCP247" s="21"/>
      <c r="OCQ247" s="21"/>
      <c r="OCR247" s="21"/>
      <c r="OCS247" s="21"/>
      <c r="OCT247" s="21"/>
      <c r="OCU247" s="21"/>
      <c r="OCV247" s="21"/>
      <c r="OCW247" s="21"/>
      <c r="OCX247" s="21"/>
      <c r="OCY247" s="21"/>
      <c r="OCZ247" s="21"/>
      <c r="ODA247" s="21"/>
      <c r="ODB247" s="21"/>
      <c r="ODC247" s="21"/>
      <c r="ODD247" s="21"/>
      <c r="ODE247" s="21"/>
      <c r="ODF247" s="21"/>
      <c r="ODG247" s="21"/>
      <c r="ODH247" s="21"/>
      <c r="ODI247" s="21"/>
      <c r="ODJ247" s="21"/>
      <c r="ODK247" s="21"/>
      <c r="ODL247" s="21"/>
      <c r="ODM247" s="21"/>
      <c r="ODN247" s="21"/>
      <c r="ODO247" s="21"/>
      <c r="ODP247" s="21"/>
      <c r="ODQ247" s="21"/>
      <c r="ODR247" s="21"/>
      <c r="ODS247" s="21"/>
      <c r="ODT247" s="21"/>
      <c r="ODU247" s="21"/>
      <c r="ODV247" s="21"/>
      <c r="ODW247" s="21"/>
      <c r="ODX247" s="21"/>
      <c r="ODY247" s="21"/>
      <c r="ODZ247" s="21"/>
      <c r="OEA247" s="21"/>
      <c r="OEB247" s="21"/>
      <c r="OEC247" s="21"/>
      <c r="OED247" s="21"/>
      <c r="OEE247" s="21"/>
      <c r="OEF247" s="21"/>
      <c r="OEG247" s="21"/>
      <c r="OEH247" s="21"/>
      <c r="OEI247" s="21"/>
      <c r="OEJ247" s="21"/>
      <c r="OEK247" s="21"/>
      <c r="OEL247" s="21"/>
      <c r="OEM247" s="21"/>
      <c r="OEN247" s="21"/>
      <c r="OEO247" s="21"/>
      <c r="OEP247" s="21"/>
      <c r="OEQ247" s="21"/>
      <c r="OER247" s="21"/>
      <c r="OES247" s="21"/>
      <c r="OET247" s="21"/>
      <c r="OEU247" s="21"/>
      <c r="OEV247" s="21"/>
      <c r="OEW247" s="21"/>
      <c r="OEX247" s="21"/>
      <c r="OEY247" s="21"/>
      <c r="OEZ247" s="21"/>
      <c r="OFA247" s="21"/>
      <c r="OFB247" s="21"/>
      <c r="OFC247" s="21"/>
      <c r="OFD247" s="21"/>
      <c r="OFE247" s="21"/>
      <c r="OFF247" s="21"/>
      <c r="OFG247" s="21"/>
      <c r="OFH247" s="21"/>
      <c r="OFI247" s="21"/>
      <c r="OFJ247" s="21"/>
      <c r="OFK247" s="21"/>
      <c r="OFL247" s="21"/>
      <c r="OFM247" s="21"/>
      <c r="OFN247" s="21"/>
      <c r="OFO247" s="21"/>
      <c r="OFP247" s="21"/>
      <c r="OFQ247" s="21"/>
      <c r="OFR247" s="21"/>
      <c r="OFS247" s="21"/>
      <c r="OFT247" s="21"/>
      <c r="OFU247" s="21"/>
      <c r="OFV247" s="21"/>
      <c r="OFW247" s="21"/>
      <c r="OFX247" s="21"/>
      <c r="OFY247" s="21"/>
      <c r="OFZ247" s="21"/>
      <c r="OGA247" s="21"/>
      <c r="OGB247" s="21"/>
      <c r="OGC247" s="21"/>
      <c r="OGD247" s="21"/>
      <c r="OGE247" s="21"/>
      <c r="OGF247" s="21"/>
      <c r="OGG247" s="21"/>
      <c r="OGH247" s="21"/>
      <c r="OGI247" s="21"/>
      <c r="OGJ247" s="21"/>
      <c r="OGK247" s="21"/>
      <c r="OGL247" s="21"/>
      <c r="OGM247" s="21"/>
      <c r="OGN247" s="21"/>
      <c r="OGO247" s="21"/>
      <c r="OGP247" s="21"/>
      <c r="OGQ247" s="21"/>
      <c r="OGR247" s="21"/>
      <c r="OGS247" s="21"/>
      <c r="OGT247" s="21"/>
      <c r="OGU247" s="21"/>
      <c r="OGV247" s="21"/>
      <c r="OGW247" s="21"/>
      <c r="OGX247" s="21"/>
      <c r="OGY247" s="21"/>
      <c r="OGZ247" s="21"/>
      <c r="OHA247" s="21"/>
      <c r="OHB247" s="21"/>
      <c r="OHC247" s="21"/>
      <c r="OHD247" s="21"/>
      <c r="OHE247" s="21"/>
      <c r="OHF247" s="21"/>
      <c r="OHG247" s="21"/>
      <c r="OHH247" s="21"/>
      <c r="OHI247" s="21"/>
      <c r="OHJ247" s="21"/>
      <c r="OHK247" s="21"/>
      <c r="OHL247" s="21"/>
      <c r="OHM247" s="21"/>
      <c r="OHN247" s="21"/>
      <c r="OHO247" s="21"/>
      <c r="OHP247" s="21"/>
      <c r="OHQ247" s="21"/>
      <c r="OHR247" s="21"/>
      <c r="OHS247" s="21"/>
      <c r="OHT247" s="21"/>
      <c r="OHU247" s="21"/>
      <c r="OHV247" s="21"/>
      <c r="OHW247" s="21"/>
      <c r="OHX247" s="21"/>
      <c r="OHY247" s="21"/>
      <c r="OHZ247" s="21"/>
      <c r="OIA247" s="21"/>
      <c r="OIB247" s="21"/>
      <c r="OIC247" s="21"/>
      <c r="OID247" s="21"/>
      <c r="OIE247" s="21"/>
      <c r="OIF247" s="21"/>
      <c r="OIG247" s="21"/>
      <c r="OIH247" s="21"/>
      <c r="OII247" s="21"/>
      <c r="OIJ247" s="21"/>
      <c r="OIK247" s="21"/>
      <c r="OIL247" s="21"/>
      <c r="OIM247" s="21"/>
      <c r="OIN247" s="21"/>
      <c r="OIO247" s="21"/>
      <c r="OIP247" s="21"/>
      <c r="OIQ247" s="21"/>
      <c r="OIR247" s="21"/>
      <c r="OIS247" s="21"/>
      <c r="OIT247" s="21"/>
      <c r="OIU247" s="21"/>
      <c r="OIV247" s="21"/>
      <c r="OIW247" s="21"/>
      <c r="OIX247" s="21"/>
      <c r="OIY247" s="21"/>
      <c r="OIZ247" s="21"/>
      <c r="OJA247" s="21"/>
      <c r="OJB247" s="21"/>
      <c r="OJC247" s="21"/>
      <c r="OJD247" s="21"/>
      <c r="OJE247" s="21"/>
      <c r="OJF247" s="21"/>
      <c r="OJG247" s="21"/>
      <c r="OJH247" s="21"/>
      <c r="OJI247" s="21"/>
      <c r="OJJ247" s="21"/>
      <c r="OJK247" s="21"/>
      <c r="OJL247" s="21"/>
      <c r="OJM247" s="21"/>
      <c r="OJN247" s="21"/>
      <c r="OJO247" s="21"/>
      <c r="OJP247" s="21"/>
      <c r="OJQ247" s="21"/>
      <c r="OJR247" s="21"/>
      <c r="OJS247" s="21"/>
      <c r="OJT247" s="21"/>
      <c r="OJU247" s="21"/>
      <c r="OJV247" s="21"/>
      <c r="OJW247" s="21"/>
      <c r="OJX247" s="21"/>
      <c r="OJY247" s="21"/>
      <c r="OJZ247" s="21"/>
      <c r="OKA247" s="21"/>
      <c r="OKB247" s="21"/>
      <c r="OKC247" s="21"/>
      <c r="OKD247" s="21"/>
      <c r="OKE247" s="21"/>
      <c r="OKF247" s="21"/>
      <c r="OKG247" s="21"/>
      <c r="OKH247" s="21"/>
      <c r="OKI247" s="21"/>
      <c r="OKJ247" s="21"/>
      <c r="OKK247" s="21"/>
      <c r="OKL247" s="21"/>
      <c r="OKM247" s="21"/>
      <c r="OKN247" s="21"/>
      <c r="OKO247" s="21"/>
      <c r="OKP247" s="21"/>
      <c r="OKQ247" s="21"/>
      <c r="OKR247" s="21"/>
      <c r="OKS247" s="21"/>
      <c r="OKT247" s="21"/>
      <c r="OKU247" s="21"/>
      <c r="OKV247" s="21"/>
      <c r="OKW247" s="21"/>
      <c r="OKX247" s="21"/>
      <c r="OKY247" s="21"/>
      <c r="OKZ247" s="21"/>
      <c r="OLA247" s="21"/>
      <c r="OLB247" s="21"/>
      <c r="OLC247" s="21"/>
      <c r="OLD247" s="21"/>
      <c r="OLE247" s="21"/>
      <c r="OLF247" s="21"/>
      <c r="OLG247" s="21"/>
      <c r="OLH247" s="21"/>
      <c r="OLI247" s="21"/>
      <c r="OLJ247" s="21"/>
      <c r="OLK247" s="21"/>
      <c r="OLL247" s="21"/>
      <c r="OLM247" s="21"/>
      <c r="OLN247" s="21"/>
      <c r="OLO247" s="21"/>
      <c r="OLP247" s="21"/>
      <c r="OLQ247" s="21"/>
      <c r="OLR247" s="21"/>
      <c r="OLS247" s="21"/>
      <c r="OLT247" s="21"/>
      <c r="OLU247" s="21"/>
      <c r="OLV247" s="21"/>
      <c r="OLW247" s="21"/>
      <c r="OLX247" s="21"/>
      <c r="OLY247" s="21"/>
      <c r="OLZ247" s="21"/>
      <c r="OMA247" s="21"/>
      <c r="OMB247" s="21"/>
      <c r="OMC247" s="21"/>
      <c r="OMD247" s="21"/>
      <c r="OME247" s="21"/>
      <c r="OMF247" s="21"/>
      <c r="OMG247" s="21"/>
      <c r="OMH247" s="21"/>
      <c r="OMI247" s="21"/>
      <c r="OMJ247" s="21"/>
      <c r="OMK247" s="21"/>
      <c r="OML247" s="21"/>
      <c r="OMM247" s="21"/>
      <c r="OMN247" s="21"/>
      <c r="OMO247" s="21"/>
      <c r="OMP247" s="21"/>
      <c r="OMQ247" s="21"/>
      <c r="OMR247" s="21"/>
      <c r="OMS247" s="21"/>
      <c r="OMT247" s="21"/>
      <c r="OMU247" s="21"/>
      <c r="OMV247" s="21"/>
      <c r="OMW247" s="21"/>
      <c r="OMX247" s="21"/>
      <c r="OMY247" s="21"/>
      <c r="OMZ247" s="21"/>
      <c r="ONA247" s="21"/>
      <c r="ONB247" s="21"/>
      <c r="ONC247" s="21"/>
      <c r="OND247" s="21"/>
      <c r="ONE247" s="21"/>
      <c r="ONF247" s="21"/>
      <c r="ONG247" s="21"/>
      <c r="ONH247" s="21"/>
      <c r="ONI247" s="21"/>
      <c r="ONJ247" s="21"/>
      <c r="ONK247" s="21"/>
      <c r="ONL247" s="21"/>
      <c r="ONM247" s="21"/>
      <c r="ONN247" s="21"/>
      <c r="ONO247" s="21"/>
      <c r="ONP247" s="21"/>
      <c r="ONQ247" s="21"/>
      <c r="ONR247" s="21"/>
      <c r="ONS247" s="21"/>
      <c r="ONT247" s="21"/>
      <c r="ONU247" s="21"/>
      <c r="ONV247" s="21"/>
      <c r="ONW247" s="21"/>
      <c r="ONX247" s="21"/>
      <c r="ONY247" s="21"/>
      <c r="ONZ247" s="21"/>
      <c r="OOA247" s="21"/>
      <c r="OOB247" s="21"/>
      <c r="OOC247" s="21"/>
      <c r="OOD247" s="21"/>
      <c r="OOE247" s="21"/>
      <c r="OOF247" s="21"/>
      <c r="OOG247" s="21"/>
      <c r="OOH247" s="21"/>
      <c r="OOI247" s="21"/>
      <c r="OOJ247" s="21"/>
      <c r="OOK247" s="21"/>
      <c r="OOL247" s="21"/>
      <c r="OOM247" s="21"/>
      <c r="OON247" s="21"/>
      <c r="OOO247" s="21"/>
      <c r="OOP247" s="21"/>
      <c r="OOQ247" s="21"/>
      <c r="OOR247" s="21"/>
      <c r="OOS247" s="21"/>
      <c r="OOT247" s="21"/>
      <c r="OOU247" s="21"/>
      <c r="OOV247" s="21"/>
      <c r="OOW247" s="21"/>
      <c r="OOX247" s="21"/>
      <c r="OOY247" s="21"/>
      <c r="OOZ247" s="21"/>
      <c r="OPA247" s="21"/>
      <c r="OPB247" s="21"/>
      <c r="OPC247" s="21"/>
      <c r="OPD247" s="21"/>
      <c r="OPE247" s="21"/>
      <c r="OPF247" s="21"/>
      <c r="OPG247" s="21"/>
      <c r="OPH247" s="21"/>
      <c r="OPI247" s="21"/>
      <c r="OPJ247" s="21"/>
      <c r="OPK247" s="21"/>
      <c r="OPL247" s="21"/>
      <c r="OPM247" s="21"/>
      <c r="OPN247" s="21"/>
      <c r="OPO247" s="21"/>
      <c r="OPP247" s="21"/>
      <c r="OPQ247" s="21"/>
      <c r="OPR247" s="21"/>
      <c r="OPS247" s="21"/>
      <c r="OPT247" s="21"/>
      <c r="OPU247" s="21"/>
      <c r="OPV247" s="21"/>
      <c r="OPW247" s="21"/>
      <c r="OPX247" s="21"/>
      <c r="OPY247" s="21"/>
      <c r="OPZ247" s="21"/>
      <c r="OQA247" s="21"/>
      <c r="OQB247" s="21"/>
      <c r="OQC247" s="21"/>
      <c r="OQD247" s="21"/>
      <c r="OQE247" s="21"/>
      <c r="OQF247" s="21"/>
      <c r="OQG247" s="21"/>
      <c r="OQH247" s="21"/>
      <c r="OQI247" s="21"/>
      <c r="OQJ247" s="21"/>
      <c r="OQK247" s="21"/>
      <c r="OQL247" s="21"/>
      <c r="OQM247" s="21"/>
      <c r="OQN247" s="21"/>
      <c r="OQO247" s="21"/>
      <c r="OQP247" s="21"/>
      <c r="OQQ247" s="21"/>
      <c r="OQR247" s="21"/>
      <c r="OQS247" s="21"/>
      <c r="OQT247" s="21"/>
      <c r="OQU247" s="21"/>
      <c r="OQV247" s="21"/>
      <c r="OQW247" s="21"/>
      <c r="OQX247" s="21"/>
      <c r="OQY247" s="21"/>
      <c r="OQZ247" s="21"/>
      <c r="ORA247" s="21"/>
      <c r="ORB247" s="21"/>
      <c r="ORC247" s="21"/>
      <c r="ORD247" s="21"/>
      <c r="ORE247" s="21"/>
      <c r="ORF247" s="21"/>
      <c r="ORG247" s="21"/>
      <c r="ORH247" s="21"/>
      <c r="ORI247" s="21"/>
      <c r="ORJ247" s="21"/>
      <c r="ORK247" s="21"/>
      <c r="ORL247" s="21"/>
      <c r="ORM247" s="21"/>
      <c r="ORN247" s="21"/>
      <c r="ORO247" s="21"/>
      <c r="ORP247" s="21"/>
      <c r="ORQ247" s="21"/>
      <c r="ORR247" s="21"/>
      <c r="ORS247" s="21"/>
      <c r="ORT247" s="21"/>
      <c r="ORU247" s="21"/>
      <c r="ORV247" s="21"/>
      <c r="ORW247" s="21"/>
      <c r="ORX247" s="21"/>
      <c r="ORY247" s="21"/>
      <c r="ORZ247" s="21"/>
      <c r="OSA247" s="21"/>
      <c r="OSB247" s="21"/>
      <c r="OSC247" s="21"/>
      <c r="OSD247" s="21"/>
      <c r="OSE247" s="21"/>
      <c r="OSF247" s="21"/>
      <c r="OSG247" s="21"/>
      <c r="OSH247" s="21"/>
      <c r="OSI247" s="21"/>
      <c r="OSJ247" s="21"/>
      <c r="OSK247" s="21"/>
      <c r="OSL247" s="21"/>
      <c r="OSM247" s="21"/>
      <c r="OSN247" s="21"/>
      <c r="OSO247" s="21"/>
      <c r="OSP247" s="21"/>
      <c r="OSQ247" s="21"/>
      <c r="OSR247" s="21"/>
      <c r="OSS247" s="21"/>
      <c r="OST247" s="21"/>
      <c r="OSU247" s="21"/>
      <c r="OSV247" s="21"/>
      <c r="OSW247" s="21"/>
      <c r="OSX247" s="21"/>
      <c r="OSY247" s="21"/>
      <c r="OSZ247" s="21"/>
      <c r="OTA247" s="21"/>
      <c r="OTB247" s="21"/>
      <c r="OTC247" s="21"/>
      <c r="OTD247" s="21"/>
      <c r="OTE247" s="21"/>
      <c r="OTF247" s="21"/>
      <c r="OTG247" s="21"/>
      <c r="OTH247" s="21"/>
      <c r="OTI247" s="21"/>
      <c r="OTJ247" s="21"/>
      <c r="OTK247" s="21"/>
      <c r="OTL247" s="21"/>
      <c r="OTM247" s="21"/>
      <c r="OTN247" s="21"/>
      <c r="OTO247" s="21"/>
      <c r="OTP247" s="21"/>
      <c r="OTQ247" s="21"/>
      <c r="OTR247" s="21"/>
      <c r="OTS247" s="21"/>
      <c r="OTT247" s="21"/>
      <c r="OTU247" s="21"/>
      <c r="OTV247" s="21"/>
      <c r="OTW247" s="21"/>
      <c r="OTX247" s="21"/>
      <c r="OTY247" s="21"/>
      <c r="OTZ247" s="21"/>
      <c r="OUA247" s="21"/>
      <c r="OUB247" s="21"/>
      <c r="OUC247" s="21"/>
      <c r="OUD247" s="21"/>
      <c r="OUE247" s="21"/>
      <c r="OUF247" s="21"/>
      <c r="OUG247" s="21"/>
      <c r="OUH247" s="21"/>
      <c r="OUI247" s="21"/>
      <c r="OUJ247" s="21"/>
      <c r="OUK247" s="21"/>
      <c r="OUL247" s="21"/>
      <c r="OUM247" s="21"/>
      <c r="OUN247" s="21"/>
      <c r="OUO247" s="21"/>
      <c r="OUP247" s="21"/>
      <c r="OUQ247" s="21"/>
      <c r="OUR247" s="21"/>
      <c r="OUS247" s="21"/>
      <c r="OUT247" s="21"/>
      <c r="OUU247" s="21"/>
      <c r="OUV247" s="21"/>
      <c r="OUW247" s="21"/>
      <c r="OUX247" s="21"/>
      <c r="OUY247" s="21"/>
      <c r="OUZ247" s="21"/>
      <c r="OVA247" s="21"/>
      <c r="OVB247" s="21"/>
      <c r="OVC247" s="21"/>
      <c r="OVD247" s="21"/>
      <c r="OVE247" s="21"/>
      <c r="OVF247" s="21"/>
      <c r="OVG247" s="21"/>
      <c r="OVH247" s="21"/>
      <c r="OVI247" s="21"/>
      <c r="OVJ247" s="21"/>
      <c r="OVK247" s="21"/>
      <c r="OVL247" s="21"/>
      <c r="OVM247" s="21"/>
      <c r="OVN247" s="21"/>
      <c r="OVO247" s="21"/>
      <c r="OVP247" s="21"/>
      <c r="OVQ247" s="21"/>
      <c r="OVR247" s="21"/>
      <c r="OVS247" s="21"/>
      <c r="OVT247" s="21"/>
      <c r="OVU247" s="21"/>
      <c r="OVV247" s="21"/>
      <c r="OVW247" s="21"/>
      <c r="OVX247" s="21"/>
      <c r="OVY247" s="21"/>
      <c r="OVZ247" s="21"/>
      <c r="OWA247" s="21"/>
      <c r="OWB247" s="21"/>
      <c r="OWC247" s="21"/>
      <c r="OWD247" s="21"/>
      <c r="OWE247" s="21"/>
      <c r="OWF247" s="21"/>
      <c r="OWG247" s="21"/>
      <c r="OWH247" s="21"/>
      <c r="OWI247" s="21"/>
      <c r="OWJ247" s="21"/>
      <c r="OWK247" s="21"/>
      <c r="OWL247" s="21"/>
      <c r="OWM247" s="21"/>
      <c r="OWN247" s="21"/>
      <c r="OWO247" s="21"/>
      <c r="OWP247" s="21"/>
      <c r="OWQ247" s="21"/>
      <c r="OWR247" s="21"/>
      <c r="OWS247" s="21"/>
      <c r="OWT247" s="21"/>
      <c r="OWU247" s="21"/>
      <c r="OWV247" s="21"/>
      <c r="OWW247" s="21"/>
      <c r="OWX247" s="21"/>
      <c r="OWY247" s="21"/>
      <c r="OWZ247" s="21"/>
      <c r="OXA247" s="21"/>
      <c r="OXB247" s="21"/>
      <c r="OXC247" s="21"/>
      <c r="OXD247" s="21"/>
      <c r="OXE247" s="21"/>
      <c r="OXF247" s="21"/>
      <c r="OXG247" s="21"/>
      <c r="OXH247" s="21"/>
      <c r="OXI247" s="21"/>
      <c r="OXJ247" s="21"/>
      <c r="OXK247" s="21"/>
      <c r="OXL247" s="21"/>
      <c r="OXM247" s="21"/>
      <c r="OXN247" s="21"/>
      <c r="OXO247" s="21"/>
      <c r="OXP247" s="21"/>
      <c r="OXQ247" s="21"/>
      <c r="OXR247" s="21"/>
      <c r="OXS247" s="21"/>
      <c r="OXT247" s="21"/>
      <c r="OXU247" s="21"/>
      <c r="OXV247" s="21"/>
      <c r="OXW247" s="21"/>
      <c r="OXX247" s="21"/>
      <c r="OXY247" s="21"/>
      <c r="OXZ247" s="21"/>
      <c r="OYA247" s="21"/>
      <c r="OYB247" s="21"/>
      <c r="OYC247" s="21"/>
      <c r="OYD247" s="21"/>
      <c r="OYE247" s="21"/>
      <c r="OYF247" s="21"/>
      <c r="OYG247" s="21"/>
      <c r="OYH247" s="21"/>
      <c r="OYI247" s="21"/>
      <c r="OYJ247" s="21"/>
      <c r="OYK247" s="21"/>
      <c r="OYL247" s="21"/>
      <c r="OYM247" s="21"/>
      <c r="OYN247" s="21"/>
      <c r="OYO247" s="21"/>
      <c r="OYP247" s="21"/>
      <c r="OYQ247" s="21"/>
      <c r="OYR247" s="21"/>
      <c r="OYS247" s="21"/>
      <c r="OYT247" s="21"/>
      <c r="OYU247" s="21"/>
      <c r="OYV247" s="21"/>
      <c r="OYW247" s="21"/>
      <c r="OYX247" s="21"/>
      <c r="OYY247" s="21"/>
      <c r="OYZ247" s="21"/>
      <c r="OZA247" s="21"/>
      <c r="OZB247" s="21"/>
      <c r="OZC247" s="21"/>
      <c r="OZD247" s="21"/>
      <c r="OZE247" s="21"/>
      <c r="OZF247" s="21"/>
      <c r="OZG247" s="21"/>
      <c r="OZH247" s="21"/>
      <c r="OZI247" s="21"/>
      <c r="OZJ247" s="21"/>
      <c r="OZK247" s="21"/>
      <c r="OZL247" s="21"/>
      <c r="OZM247" s="21"/>
      <c r="OZN247" s="21"/>
      <c r="OZO247" s="21"/>
      <c r="OZP247" s="21"/>
      <c r="OZQ247" s="21"/>
      <c r="OZR247" s="21"/>
      <c r="OZS247" s="21"/>
      <c r="OZT247" s="21"/>
      <c r="OZU247" s="21"/>
      <c r="OZV247" s="21"/>
      <c r="OZW247" s="21"/>
      <c r="OZX247" s="21"/>
      <c r="OZY247" s="21"/>
      <c r="OZZ247" s="21"/>
      <c r="PAA247" s="21"/>
      <c r="PAB247" s="21"/>
      <c r="PAC247" s="21"/>
      <c r="PAD247" s="21"/>
      <c r="PAE247" s="21"/>
      <c r="PAF247" s="21"/>
      <c r="PAG247" s="21"/>
      <c r="PAH247" s="21"/>
      <c r="PAI247" s="21"/>
      <c r="PAJ247" s="21"/>
      <c r="PAK247" s="21"/>
      <c r="PAL247" s="21"/>
      <c r="PAM247" s="21"/>
      <c r="PAN247" s="21"/>
      <c r="PAO247" s="21"/>
      <c r="PAP247" s="21"/>
      <c r="PAQ247" s="21"/>
      <c r="PAR247" s="21"/>
      <c r="PAS247" s="21"/>
      <c r="PAT247" s="21"/>
      <c r="PAU247" s="21"/>
      <c r="PAV247" s="21"/>
      <c r="PAW247" s="21"/>
      <c r="PAX247" s="21"/>
      <c r="PAY247" s="21"/>
      <c r="PAZ247" s="21"/>
      <c r="PBA247" s="21"/>
      <c r="PBB247" s="21"/>
      <c r="PBC247" s="21"/>
      <c r="PBD247" s="21"/>
      <c r="PBE247" s="21"/>
      <c r="PBF247" s="21"/>
      <c r="PBG247" s="21"/>
      <c r="PBH247" s="21"/>
      <c r="PBI247" s="21"/>
      <c r="PBJ247" s="21"/>
      <c r="PBK247" s="21"/>
      <c r="PBL247" s="21"/>
      <c r="PBM247" s="21"/>
      <c r="PBN247" s="21"/>
      <c r="PBO247" s="21"/>
      <c r="PBP247" s="21"/>
      <c r="PBQ247" s="21"/>
      <c r="PBR247" s="21"/>
      <c r="PBS247" s="21"/>
      <c r="PBT247" s="21"/>
      <c r="PBU247" s="21"/>
      <c r="PBV247" s="21"/>
      <c r="PBW247" s="21"/>
      <c r="PBX247" s="21"/>
      <c r="PBY247" s="21"/>
      <c r="PBZ247" s="21"/>
      <c r="PCA247" s="21"/>
      <c r="PCB247" s="21"/>
      <c r="PCC247" s="21"/>
      <c r="PCD247" s="21"/>
      <c r="PCE247" s="21"/>
      <c r="PCF247" s="21"/>
      <c r="PCG247" s="21"/>
      <c r="PCH247" s="21"/>
      <c r="PCI247" s="21"/>
      <c r="PCJ247" s="21"/>
      <c r="PCK247" s="21"/>
      <c r="PCL247" s="21"/>
      <c r="PCM247" s="21"/>
      <c r="PCN247" s="21"/>
      <c r="PCO247" s="21"/>
      <c r="PCP247" s="21"/>
      <c r="PCQ247" s="21"/>
      <c r="PCR247" s="21"/>
      <c r="PCS247" s="21"/>
      <c r="PCT247" s="21"/>
      <c r="PCU247" s="21"/>
      <c r="PCV247" s="21"/>
      <c r="PCW247" s="21"/>
      <c r="PCX247" s="21"/>
      <c r="PCY247" s="21"/>
      <c r="PCZ247" s="21"/>
      <c r="PDA247" s="21"/>
      <c r="PDB247" s="21"/>
      <c r="PDC247" s="21"/>
      <c r="PDD247" s="21"/>
      <c r="PDE247" s="21"/>
      <c r="PDF247" s="21"/>
      <c r="PDG247" s="21"/>
      <c r="PDH247" s="21"/>
      <c r="PDI247" s="21"/>
      <c r="PDJ247" s="21"/>
      <c r="PDK247" s="21"/>
      <c r="PDL247" s="21"/>
      <c r="PDM247" s="21"/>
      <c r="PDN247" s="21"/>
      <c r="PDO247" s="21"/>
      <c r="PDP247" s="21"/>
      <c r="PDQ247" s="21"/>
      <c r="PDR247" s="21"/>
      <c r="PDS247" s="21"/>
      <c r="PDT247" s="21"/>
      <c r="PDU247" s="21"/>
      <c r="PDV247" s="21"/>
      <c r="PDW247" s="21"/>
      <c r="PDX247" s="21"/>
      <c r="PDY247" s="21"/>
      <c r="PDZ247" s="21"/>
      <c r="PEA247" s="21"/>
      <c r="PEB247" s="21"/>
      <c r="PEC247" s="21"/>
      <c r="PED247" s="21"/>
      <c r="PEE247" s="21"/>
      <c r="PEF247" s="21"/>
      <c r="PEG247" s="21"/>
      <c r="PEH247" s="21"/>
      <c r="PEI247" s="21"/>
      <c r="PEJ247" s="21"/>
      <c r="PEK247" s="21"/>
      <c r="PEL247" s="21"/>
      <c r="PEM247" s="21"/>
      <c r="PEN247" s="21"/>
      <c r="PEO247" s="21"/>
      <c r="PEP247" s="21"/>
      <c r="PEQ247" s="21"/>
      <c r="PER247" s="21"/>
      <c r="PES247" s="21"/>
      <c r="PET247" s="21"/>
      <c r="PEU247" s="21"/>
      <c r="PEV247" s="21"/>
      <c r="PEW247" s="21"/>
      <c r="PEX247" s="21"/>
      <c r="PEY247" s="21"/>
      <c r="PEZ247" s="21"/>
      <c r="PFA247" s="21"/>
      <c r="PFB247" s="21"/>
      <c r="PFC247" s="21"/>
      <c r="PFD247" s="21"/>
      <c r="PFE247" s="21"/>
      <c r="PFF247" s="21"/>
      <c r="PFG247" s="21"/>
      <c r="PFH247" s="21"/>
      <c r="PFI247" s="21"/>
      <c r="PFJ247" s="21"/>
      <c r="PFK247" s="21"/>
      <c r="PFL247" s="21"/>
      <c r="PFM247" s="21"/>
      <c r="PFN247" s="21"/>
      <c r="PFO247" s="21"/>
      <c r="PFP247" s="21"/>
      <c r="PFQ247" s="21"/>
      <c r="PFR247" s="21"/>
      <c r="PFS247" s="21"/>
      <c r="PFT247" s="21"/>
      <c r="PFU247" s="21"/>
      <c r="PFV247" s="21"/>
      <c r="PFW247" s="21"/>
      <c r="PFX247" s="21"/>
      <c r="PFY247" s="21"/>
      <c r="PFZ247" s="21"/>
      <c r="PGA247" s="21"/>
      <c r="PGB247" s="21"/>
      <c r="PGC247" s="21"/>
      <c r="PGD247" s="21"/>
      <c r="PGE247" s="21"/>
      <c r="PGF247" s="21"/>
      <c r="PGG247" s="21"/>
      <c r="PGH247" s="21"/>
      <c r="PGI247" s="21"/>
      <c r="PGJ247" s="21"/>
      <c r="PGK247" s="21"/>
      <c r="PGL247" s="21"/>
      <c r="PGM247" s="21"/>
      <c r="PGN247" s="21"/>
      <c r="PGO247" s="21"/>
      <c r="PGP247" s="21"/>
      <c r="PGQ247" s="21"/>
      <c r="PGR247" s="21"/>
      <c r="PGS247" s="21"/>
      <c r="PGT247" s="21"/>
      <c r="PGU247" s="21"/>
      <c r="PGV247" s="21"/>
      <c r="PGW247" s="21"/>
      <c r="PGX247" s="21"/>
      <c r="PGY247" s="21"/>
      <c r="PGZ247" s="21"/>
      <c r="PHA247" s="21"/>
      <c r="PHB247" s="21"/>
      <c r="PHC247" s="21"/>
      <c r="PHD247" s="21"/>
      <c r="PHE247" s="21"/>
      <c r="PHF247" s="21"/>
      <c r="PHG247" s="21"/>
      <c r="PHH247" s="21"/>
      <c r="PHI247" s="21"/>
      <c r="PHJ247" s="21"/>
      <c r="PHK247" s="21"/>
      <c r="PHL247" s="21"/>
      <c r="PHM247" s="21"/>
      <c r="PHN247" s="21"/>
      <c r="PHO247" s="21"/>
      <c r="PHP247" s="21"/>
      <c r="PHQ247" s="21"/>
      <c r="PHR247" s="21"/>
      <c r="PHS247" s="21"/>
      <c r="PHT247" s="21"/>
      <c r="PHU247" s="21"/>
      <c r="PHV247" s="21"/>
      <c r="PHW247" s="21"/>
      <c r="PHX247" s="21"/>
      <c r="PHY247" s="21"/>
      <c r="PHZ247" s="21"/>
      <c r="PIA247" s="21"/>
      <c r="PIB247" s="21"/>
      <c r="PIC247" s="21"/>
      <c r="PID247" s="21"/>
      <c r="PIE247" s="21"/>
      <c r="PIF247" s="21"/>
      <c r="PIG247" s="21"/>
      <c r="PIH247" s="21"/>
      <c r="PII247" s="21"/>
      <c r="PIJ247" s="21"/>
      <c r="PIK247" s="21"/>
      <c r="PIL247" s="21"/>
      <c r="PIM247" s="21"/>
      <c r="PIN247" s="21"/>
      <c r="PIO247" s="21"/>
      <c r="PIP247" s="21"/>
      <c r="PIQ247" s="21"/>
      <c r="PIR247" s="21"/>
      <c r="PIS247" s="21"/>
      <c r="PIT247" s="21"/>
      <c r="PIU247" s="21"/>
      <c r="PIV247" s="21"/>
      <c r="PIW247" s="21"/>
      <c r="PIX247" s="21"/>
      <c r="PIY247" s="21"/>
      <c r="PIZ247" s="21"/>
      <c r="PJA247" s="21"/>
      <c r="PJB247" s="21"/>
      <c r="PJC247" s="21"/>
      <c r="PJD247" s="21"/>
      <c r="PJE247" s="21"/>
      <c r="PJF247" s="21"/>
      <c r="PJG247" s="21"/>
      <c r="PJH247" s="21"/>
      <c r="PJI247" s="21"/>
      <c r="PJJ247" s="21"/>
      <c r="PJK247" s="21"/>
      <c r="PJL247" s="21"/>
      <c r="PJM247" s="21"/>
      <c r="PJN247" s="21"/>
      <c r="PJO247" s="21"/>
      <c r="PJP247" s="21"/>
      <c r="PJQ247" s="21"/>
      <c r="PJR247" s="21"/>
      <c r="PJS247" s="21"/>
      <c r="PJT247" s="21"/>
      <c r="PJU247" s="21"/>
      <c r="PJV247" s="21"/>
      <c r="PJW247" s="21"/>
      <c r="PJX247" s="21"/>
      <c r="PJY247" s="21"/>
      <c r="PJZ247" s="21"/>
      <c r="PKA247" s="21"/>
      <c r="PKB247" s="21"/>
      <c r="PKC247" s="21"/>
      <c r="PKD247" s="21"/>
      <c r="PKE247" s="21"/>
      <c r="PKF247" s="21"/>
      <c r="PKG247" s="21"/>
      <c r="PKH247" s="21"/>
      <c r="PKI247" s="21"/>
      <c r="PKJ247" s="21"/>
      <c r="PKK247" s="21"/>
      <c r="PKL247" s="21"/>
      <c r="PKM247" s="21"/>
      <c r="PKN247" s="21"/>
      <c r="PKO247" s="21"/>
      <c r="PKP247" s="21"/>
      <c r="PKQ247" s="21"/>
      <c r="PKR247" s="21"/>
      <c r="PKS247" s="21"/>
      <c r="PKT247" s="21"/>
      <c r="PKU247" s="21"/>
      <c r="PKV247" s="21"/>
      <c r="PKW247" s="21"/>
      <c r="PKX247" s="21"/>
      <c r="PKY247" s="21"/>
      <c r="PKZ247" s="21"/>
      <c r="PLA247" s="21"/>
      <c r="PLB247" s="21"/>
      <c r="PLC247" s="21"/>
      <c r="PLD247" s="21"/>
      <c r="PLE247" s="21"/>
      <c r="PLF247" s="21"/>
      <c r="PLG247" s="21"/>
      <c r="PLH247" s="21"/>
      <c r="PLI247" s="21"/>
      <c r="PLJ247" s="21"/>
      <c r="PLK247" s="21"/>
      <c r="PLL247" s="21"/>
      <c r="PLM247" s="21"/>
      <c r="PLN247" s="21"/>
      <c r="PLO247" s="21"/>
      <c r="PLP247" s="21"/>
      <c r="PLQ247" s="21"/>
      <c r="PLR247" s="21"/>
      <c r="PLS247" s="21"/>
      <c r="PLT247" s="21"/>
      <c r="PLU247" s="21"/>
      <c r="PLV247" s="21"/>
      <c r="PLW247" s="21"/>
      <c r="PLX247" s="21"/>
      <c r="PLY247" s="21"/>
      <c r="PLZ247" s="21"/>
      <c r="PMA247" s="21"/>
      <c r="PMB247" s="21"/>
      <c r="PMC247" s="21"/>
      <c r="PMD247" s="21"/>
      <c r="PME247" s="21"/>
      <c r="PMF247" s="21"/>
      <c r="PMG247" s="21"/>
      <c r="PMH247" s="21"/>
      <c r="PMI247" s="21"/>
      <c r="PMJ247" s="21"/>
      <c r="PMK247" s="21"/>
      <c r="PML247" s="21"/>
      <c r="PMM247" s="21"/>
      <c r="PMN247" s="21"/>
      <c r="PMO247" s="21"/>
      <c r="PMP247" s="21"/>
      <c r="PMQ247" s="21"/>
      <c r="PMR247" s="21"/>
      <c r="PMS247" s="21"/>
      <c r="PMT247" s="21"/>
      <c r="PMU247" s="21"/>
      <c r="PMV247" s="21"/>
      <c r="PMW247" s="21"/>
      <c r="PMX247" s="21"/>
      <c r="PMY247" s="21"/>
      <c r="PMZ247" s="21"/>
      <c r="PNA247" s="21"/>
      <c r="PNB247" s="21"/>
      <c r="PNC247" s="21"/>
      <c r="PND247" s="21"/>
      <c r="PNE247" s="21"/>
      <c r="PNF247" s="21"/>
      <c r="PNG247" s="21"/>
      <c r="PNH247" s="21"/>
      <c r="PNI247" s="21"/>
      <c r="PNJ247" s="21"/>
      <c r="PNK247" s="21"/>
      <c r="PNL247" s="21"/>
      <c r="PNM247" s="21"/>
      <c r="PNN247" s="21"/>
      <c r="PNO247" s="21"/>
      <c r="PNP247" s="21"/>
      <c r="PNQ247" s="21"/>
      <c r="PNR247" s="21"/>
      <c r="PNS247" s="21"/>
      <c r="PNT247" s="21"/>
      <c r="PNU247" s="21"/>
      <c r="PNV247" s="21"/>
      <c r="PNW247" s="21"/>
      <c r="PNX247" s="21"/>
      <c r="PNY247" s="21"/>
      <c r="PNZ247" s="21"/>
      <c r="POA247" s="21"/>
      <c r="POB247" s="21"/>
      <c r="POC247" s="21"/>
      <c r="POD247" s="21"/>
      <c r="POE247" s="21"/>
      <c r="POF247" s="21"/>
      <c r="POG247" s="21"/>
      <c r="POH247" s="21"/>
      <c r="POI247" s="21"/>
      <c r="POJ247" s="21"/>
      <c r="POK247" s="21"/>
      <c r="POL247" s="21"/>
      <c r="POM247" s="21"/>
      <c r="PON247" s="21"/>
      <c r="POO247" s="21"/>
      <c r="POP247" s="21"/>
      <c r="POQ247" s="21"/>
      <c r="POR247" s="21"/>
      <c r="POS247" s="21"/>
      <c r="POT247" s="21"/>
      <c r="POU247" s="21"/>
      <c r="POV247" s="21"/>
      <c r="POW247" s="21"/>
      <c r="POX247" s="21"/>
      <c r="POY247" s="21"/>
      <c r="POZ247" s="21"/>
      <c r="PPA247" s="21"/>
      <c r="PPB247" s="21"/>
      <c r="PPC247" s="21"/>
      <c r="PPD247" s="21"/>
      <c r="PPE247" s="21"/>
      <c r="PPF247" s="21"/>
      <c r="PPG247" s="21"/>
      <c r="PPH247" s="21"/>
      <c r="PPI247" s="21"/>
      <c r="PPJ247" s="21"/>
      <c r="PPK247" s="21"/>
      <c r="PPL247" s="21"/>
      <c r="PPM247" s="21"/>
      <c r="PPN247" s="21"/>
      <c r="PPO247" s="21"/>
      <c r="PPP247" s="21"/>
      <c r="PPQ247" s="21"/>
      <c r="PPR247" s="21"/>
      <c r="PPS247" s="21"/>
      <c r="PPT247" s="21"/>
      <c r="PPU247" s="21"/>
      <c r="PPV247" s="21"/>
      <c r="PPW247" s="21"/>
      <c r="PPX247" s="21"/>
      <c r="PPY247" s="21"/>
      <c r="PPZ247" s="21"/>
      <c r="PQA247" s="21"/>
      <c r="PQB247" s="21"/>
      <c r="PQC247" s="21"/>
      <c r="PQD247" s="21"/>
      <c r="PQE247" s="21"/>
      <c r="PQF247" s="21"/>
      <c r="PQG247" s="21"/>
      <c r="PQH247" s="21"/>
      <c r="PQI247" s="21"/>
      <c r="PQJ247" s="21"/>
      <c r="PQK247" s="21"/>
      <c r="PQL247" s="21"/>
      <c r="PQM247" s="21"/>
      <c r="PQN247" s="21"/>
      <c r="PQO247" s="21"/>
      <c r="PQP247" s="21"/>
      <c r="PQQ247" s="21"/>
      <c r="PQR247" s="21"/>
      <c r="PQS247" s="21"/>
      <c r="PQT247" s="21"/>
      <c r="PQU247" s="21"/>
      <c r="PQV247" s="21"/>
      <c r="PQW247" s="21"/>
      <c r="PQX247" s="21"/>
      <c r="PQY247" s="21"/>
      <c r="PQZ247" s="21"/>
      <c r="PRA247" s="21"/>
      <c r="PRB247" s="21"/>
      <c r="PRC247" s="21"/>
      <c r="PRD247" s="21"/>
      <c r="PRE247" s="21"/>
      <c r="PRF247" s="21"/>
      <c r="PRG247" s="21"/>
      <c r="PRH247" s="21"/>
      <c r="PRI247" s="21"/>
      <c r="PRJ247" s="21"/>
      <c r="PRK247" s="21"/>
      <c r="PRL247" s="21"/>
      <c r="PRM247" s="21"/>
      <c r="PRN247" s="21"/>
      <c r="PRO247" s="21"/>
      <c r="PRP247" s="21"/>
      <c r="PRQ247" s="21"/>
      <c r="PRR247" s="21"/>
      <c r="PRS247" s="21"/>
      <c r="PRT247" s="21"/>
      <c r="PRU247" s="21"/>
      <c r="PRV247" s="21"/>
      <c r="PRW247" s="21"/>
      <c r="PRX247" s="21"/>
      <c r="PRY247" s="21"/>
      <c r="PRZ247" s="21"/>
      <c r="PSA247" s="21"/>
      <c r="PSB247" s="21"/>
      <c r="PSC247" s="21"/>
      <c r="PSD247" s="21"/>
      <c r="PSE247" s="21"/>
      <c r="PSF247" s="21"/>
      <c r="PSG247" s="21"/>
      <c r="PSH247" s="21"/>
      <c r="PSI247" s="21"/>
      <c r="PSJ247" s="21"/>
      <c r="PSK247" s="21"/>
      <c r="PSL247" s="21"/>
      <c r="PSM247" s="21"/>
      <c r="PSN247" s="21"/>
      <c r="PSO247" s="21"/>
      <c r="PSP247" s="21"/>
      <c r="PSQ247" s="21"/>
      <c r="PSR247" s="21"/>
      <c r="PSS247" s="21"/>
      <c r="PST247" s="21"/>
      <c r="PSU247" s="21"/>
      <c r="PSV247" s="21"/>
      <c r="PSW247" s="21"/>
      <c r="PSX247" s="21"/>
      <c r="PSY247" s="21"/>
      <c r="PSZ247" s="21"/>
      <c r="PTA247" s="21"/>
      <c r="PTB247" s="21"/>
      <c r="PTC247" s="21"/>
      <c r="PTD247" s="21"/>
      <c r="PTE247" s="21"/>
      <c r="PTF247" s="21"/>
      <c r="PTG247" s="21"/>
      <c r="PTH247" s="21"/>
      <c r="PTI247" s="21"/>
      <c r="PTJ247" s="21"/>
      <c r="PTK247" s="21"/>
      <c r="PTL247" s="21"/>
      <c r="PTM247" s="21"/>
      <c r="PTN247" s="21"/>
      <c r="PTO247" s="21"/>
      <c r="PTP247" s="21"/>
      <c r="PTQ247" s="21"/>
      <c r="PTR247" s="21"/>
      <c r="PTS247" s="21"/>
      <c r="PTT247" s="21"/>
      <c r="PTU247" s="21"/>
      <c r="PTV247" s="21"/>
      <c r="PTW247" s="21"/>
      <c r="PTX247" s="21"/>
      <c r="PTY247" s="21"/>
      <c r="PTZ247" s="21"/>
      <c r="PUA247" s="21"/>
      <c r="PUB247" s="21"/>
      <c r="PUC247" s="21"/>
      <c r="PUD247" s="21"/>
      <c r="PUE247" s="21"/>
      <c r="PUF247" s="21"/>
      <c r="PUG247" s="21"/>
      <c r="PUH247" s="21"/>
      <c r="PUI247" s="21"/>
      <c r="PUJ247" s="21"/>
      <c r="PUK247" s="21"/>
      <c r="PUL247" s="21"/>
      <c r="PUM247" s="21"/>
      <c r="PUN247" s="21"/>
      <c r="PUO247" s="21"/>
      <c r="PUP247" s="21"/>
      <c r="PUQ247" s="21"/>
      <c r="PUR247" s="21"/>
      <c r="PUS247" s="21"/>
      <c r="PUT247" s="21"/>
      <c r="PUU247" s="21"/>
      <c r="PUV247" s="21"/>
      <c r="PUW247" s="21"/>
      <c r="PUX247" s="21"/>
      <c r="PUY247" s="21"/>
      <c r="PUZ247" s="21"/>
      <c r="PVA247" s="21"/>
      <c r="PVB247" s="21"/>
      <c r="PVC247" s="21"/>
      <c r="PVD247" s="21"/>
      <c r="PVE247" s="21"/>
      <c r="PVF247" s="21"/>
      <c r="PVG247" s="21"/>
      <c r="PVH247" s="21"/>
      <c r="PVI247" s="21"/>
      <c r="PVJ247" s="21"/>
      <c r="PVK247" s="21"/>
      <c r="PVL247" s="21"/>
      <c r="PVM247" s="21"/>
      <c r="PVN247" s="21"/>
      <c r="PVO247" s="21"/>
      <c r="PVP247" s="21"/>
      <c r="PVQ247" s="21"/>
      <c r="PVR247" s="21"/>
      <c r="PVS247" s="21"/>
      <c r="PVT247" s="21"/>
      <c r="PVU247" s="21"/>
      <c r="PVV247" s="21"/>
      <c r="PVW247" s="21"/>
      <c r="PVX247" s="21"/>
      <c r="PVY247" s="21"/>
      <c r="PVZ247" s="21"/>
      <c r="PWA247" s="21"/>
      <c r="PWB247" s="21"/>
      <c r="PWC247" s="21"/>
      <c r="PWD247" s="21"/>
      <c r="PWE247" s="21"/>
      <c r="PWF247" s="21"/>
      <c r="PWG247" s="21"/>
      <c r="PWH247" s="21"/>
      <c r="PWI247" s="21"/>
      <c r="PWJ247" s="21"/>
      <c r="PWK247" s="21"/>
      <c r="PWL247" s="21"/>
      <c r="PWM247" s="21"/>
      <c r="PWN247" s="21"/>
      <c r="PWO247" s="21"/>
      <c r="PWP247" s="21"/>
      <c r="PWQ247" s="21"/>
      <c r="PWR247" s="21"/>
      <c r="PWS247" s="21"/>
      <c r="PWT247" s="21"/>
      <c r="PWU247" s="21"/>
      <c r="PWV247" s="21"/>
      <c r="PWW247" s="21"/>
      <c r="PWX247" s="21"/>
      <c r="PWY247" s="21"/>
      <c r="PWZ247" s="21"/>
      <c r="PXA247" s="21"/>
      <c r="PXB247" s="21"/>
      <c r="PXC247" s="21"/>
      <c r="PXD247" s="21"/>
      <c r="PXE247" s="21"/>
      <c r="PXF247" s="21"/>
      <c r="PXG247" s="21"/>
      <c r="PXH247" s="21"/>
      <c r="PXI247" s="21"/>
      <c r="PXJ247" s="21"/>
      <c r="PXK247" s="21"/>
      <c r="PXL247" s="21"/>
      <c r="PXM247" s="21"/>
      <c r="PXN247" s="21"/>
      <c r="PXO247" s="21"/>
      <c r="PXP247" s="21"/>
      <c r="PXQ247" s="21"/>
      <c r="PXR247" s="21"/>
      <c r="PXS247" s="21"/>
      <c r="PXT247" s="21"/>
      <c r="PXU247" s="21"/>
      <c r="PXV247" s="21"/>
      <c r="PXW247" s="21"/>
      <c r="PXX247" s="21"/>
      <c r="PXY247" s="21"/>
      <c r="PXZ247" s="21"/>
      <c r="PYA247" s="21"/>
      <c r="PYB247" s="21"/>
      <c r="PYC247" s="21"/>
      <c r="PYD247" s="21"/>
      <c r="PYE247" s="21"/>
      <c r="PYF247" s="21"/>
      <c r="PYG247" s="21"/>
      <c r="PYH247" s="21"/>
      <c r="PYI247" s="21"/>
      <c r="PYJ247" s="21"/>
      <c r="PYK247" s="21"/>
      <c r="PYL247" s="21"/>
      <c r="PYM247" s="21"/>
      <c r="PYN247" s="21"/>
      <c r="PYO247" s="21"/>
      <c r="PYP247" s="21"/>
      <c r="PYQ247" s="21"/>
      <c r="PYR247" s="21"/>
      <c r="PYS247" s="21"/>
      <c r="PYT247" s="21"/>
      <c r="PYU247" s="21"/>
      <c r="PYV247" s="21"/>
      <c r="PYW247" s="21"/>
      <c r="PYX247" s="21"/>
      <c r="PYY247" s="21"/>
      <c r="PYZ247" s="21"/>
      <c r="PZA247" s="21"/>
      <c r="PZB247" s="21"/>
      <c r="PZC247" s="21"/>
      <c r="PZD247" s="21"/>
      <c r="PZE247" s="21"/>
      <c r="PZF247" s="21"/>
      <c r="PZG247" s="21"/>
      <c r="PZH247" s="21"/>
      <c r="PZI247" s="21"/>
      <c r="PZJ247" s="21"/>
      <c r="PZK247" s="21"/>
      <c r="PZL247" s="21"/>
      <c r="PZM247" s="21"/>
      <c r="PZN247" s="21"/>
      <c r="PZO247" s="21"/>
      <c r="PZP247" s="21"/>
      <c r="PZQ247" s="21"/>
      <c r="PZR247" s="21"/>
      <c r="PZS247" s="21"/>
      <c r="PZT247" s="21"/>
      <c r="PZU247" s="21"/>
      <c r="PZV247" s="21"/>
      <c r="PZW247" s="21"/>
      <c r="PZX247" s="21"/>
      <c r="PZY247" s="21"/>
      <c r="PZZ247" s="21"/>
      <c r="QAA247" s="21"/>
      <c r="QAB247" s="21"/>
      <c r="QAC247" s="21"/>
      <c r="QAD247" s="21"/>
      <c r="QAE247" s="21"/>
      <c r="QAF247" s="21"/>
      <c r="QAG247" s="21"/>
      <c r="QAH247" s="21"/>
      <c r="QAI247" s="21"/>
      <c r="QAJ247" s="21"/>
      <c r="QAK247" s="21"/>
      <c r="QAL247" s="21"/>
      <c r="QAM247" s="21"/>
      <c r="QAN247" s="21"/>
      <c r="QAO247" s="21"/>
      <c r="QAP247" s="21"/>
      <c r="QAQ247" s="21"/>
      <c r="QAR247" s="21"/>
      <c r="QAS247" s="21"/>
      <c r="QAT247" s="21"/>
      <c r="QAU247" s="21"/>
      <c r="QAV247" s="21"/>
      <c r="QAW247" s="21"/>
      <c r="QAX247" s="21"/>
      <c r="QAY247" s="21"/>
      <c r="QAZ247" s="21"/>
      <c r="QBA247" s="21"/>
      <c r="QBB247" s="21"/>
      <c r="QBC247" s="21"/>
      <c r="QBD247" s="21"/>
      <c r="QBE247" s="21"/>
      <c r="QBF247" s="21"/>
      <c r="QBG247" s="21"/>
      <c r="QBH247" s="21"/>
      <c r="QBI247" s="21"/>
      <c r="QBJ247" s="21"/>
      <c r="QBK247" s="21"/>
      <c r="QBL247" s="21"/>
      <c r="QBM247" s="21"/>
      <c r="QBN247" s="21"/>
      <c r="QBO247" s="21"/>
      <c r="QBP247" s="21"/>
      <c r="QBQ247" s="21"/>
      <c r="QBR247" s="21"/>
      <c r="QBS247" s="21"/>
      <c r="QBT247" s="21"/>
      <c r="QBU247" s="21"/>
      <c r="QBV247" s="21"/>
      <c r="QBW247" s="21"/>
      <c r="QBX247" s="21"/>
      <c r="QBY247" s="21"/>
      <c r="QBZ247" s="21"/>
      <c r="QCA247" s="21"/>
      <c r="QCB247" s="21"/>
      <c r="QCC247" s="21"/>
      <c r="QCD247" s="21"/>
      <c r="QCE247" s="21"/>
      <c r="QCF247" s="21"/>
      <c r="QCG247" s="21"/>
      <c r="QCH247" s="21"/>
      <c r="QCI247" s="21"/>
      <c r="QCJ247" s="21"/>
      <c r="QCK247" s="21"/>
      <c r="QCL247" s="21"/>
      <c r="QCM247" s="21"/>
      <c r="QCN247" s="21"/>
      <c r="QCO247" s="21"/>
      <c r="QCP247" s="21"/>
      <c r="QCQ247" s="21"/>
      <c r="QCR247" s="21"/>
      <c r="QCS247" s="21"/>
      <c r="QCT247" s="21"/>
      <c r="QCU247" s="21"/>
      <c r="QCV247" s="21"/>
      <c r="QCW247" s="21"/>
      <c r="QCX247" s="21"/>
      <c r="QCY247" s="21"/>
      <c r="QCZ247" s="21"/>
      <c r="QDA247" s="21"/>
      <c r="QDB247" s="21"/>
      <c r="QDC247" s="21"/>
      <c r="QDD247" s="21"/>
      <c r="QDE247" s="21"/>
      <c r="QDF247" s="21"/>
      <c r="QDG247" s="21"/>
      <c r="QDH247" s="21"/>
      <c r="QDI247" s="21"/>
      <c r="QDJ247" s="21"/>
      <c r="QDK247" s="21"/>
      <c r="QDL247" s="21"/>
      <c r="QDM247" s="21"/>
      <c r="QDN247" s="21"/>
      <c r="QDO247" s="21"/>
      <c r="QDP247" s="21"/>
      <c r="QDQ247" s="21"/>
      <c r="QDR247" s="21"/>
      <c r="QDS247" s="21"/>
      <c r="QDT247" s="21"/>
      <c r="QDU247" s="21"/>
      <c r="QDV247" s="21"/>
      <c r="QDW247" s="21"/>
      <c r="QDX247" s="21"/>
      <c r="QDY247" s="21"/>
      <c r="QDZ247" s="21"/>
      <c r="QEA247" s="21"/>
      <c r="QEB247" s="21"/>
      <c r="QEC247" s="21"/>
      <c r="QED247" s="21"/>
      <c r="QEE247" s="21"/>
      <c r="QEF247" s="21"/>
      <c r="QEG247" s="21"/>
      <c r="QEH247" s="21"/>
      <c r="QEI247" s="21"/>
      <c r="QEJ247" s="21"/>
      <c r="QEK247" s="21"/>
      <c r="QEL247" s="21"/>
      <c r="QEM247" s="21"/>
      <c r="QEN247" s="21"/>
      <c r="QEO247" s="21"/>
      <c r="QEP247" s="21"/>
      <c r="QEQ247" s="21"/>
      <c r="QER247" s="21"/>
      <c r="QES247" s="21"/>
      <c r="QET247" s="21"/>
      <c r="QEU247" s="21"/>
      <c r="QEV247" s="21"/>
      <c r="QEW247" s="21"/>
      <c r="QEX247" s="21"/>
      <c r="QEY247" s="21"/>
      <c r="QEZ247" s="21"/>
      <c r="QFA247" s="21"/>
      <c r="QFB247" s="21"/>
      <c r="QFC247" s="21"/>
      <c r="QFD247" s="21"/>
      <c r="QFE247" s="21"/>
      <c r="QFF247" s="21"/>
      <c r="QFG247" s="21"/>
      <c r="QFH247" s="21"/>
      <c r="QFI247" s="21"/>
      <c r="QFJ247" s="21"/>
      <c r="QFK247" s="21"/>
      <c r="QFL247" s="21"/>
      <c r="QFM247" s="21"/>
      <c r="QFN247" s="21"/>
      <c r="QFO247" s="21"/>
      <c r="QFP247" s="21"/>
      <c r="QFQ247" s="21"/>
      <c r="QFR247" s="21"/>
      <c r="QFS247" s="21"/>
      <c r="QFT247" s="21"/>
      <c r="QFU247" s="21"/>
      <c r="QFV247" s="21"/>
      <c r="QFW247" s="21"/>
      <c r="QFX247" s="21"/>
      <c r="QFY247" s="21"/>
      <c r="QFZ247" s="21"/>
      <c r="QGA247" s="21"/>
      <c r="QGB247" s="21"/>
      <c r="QGC247" s="21"/>
      <c r="QGD247" s="21"/>
      <c r="QGE247" s="21"/>
      <c r="QGF247" s="21"/>
      <c r="QGG247" s="21"/>
      <c r="QGH247" s="21"/>
      <c r="QGI247" s="21"/>
      <c r="QGJ247" s="21"/>
      <c r="QGK247" s="21"/>
      <c r="QGL247" s="21"/>
      <c r="QGM247" s="21"/>
      <c r="QGN247" s="21"/>
      <c r="QGO247" s="21"/>
      <c r="QGP247" s="21"/>
      <c r="QGQ247" s="21"/>
      <c r="QGR247" s="21"/>
      <c r="QGS247" s="21"/>
      <c r="QGT247" s="21"/>
      <c r="QGU247" s="21"/>
      <c r="QGV247" s="21"/>
      <c r="QGW247" s="21"/>
      <c r="QGX247" s="21"/>
      <c r="QGY247" s="21"/>
      <c r="QGZ247" s="21"/>
      <c r="QHA247" s="21"/>
      <c r="QHB247" s="21"/>
      <c r="QHC247" s="21"/>
      <c r="QHD247" s="21"/>
      <c r="QHE247" s="21"/>
      <c r="QHF247" s="21"/>
      <c r="QHG247" s="21"/>
      <c r="QHH247" s="21"/>
      <c r="QHI247" s="21"/>
      <c r="QHJ247" s="21"/>
      <c r="QHK247" s="21"/>
      <c r="QHL247" s="21"/>
      <c r="QHM247" s="21"/>
      <c r="QHN247" s="21"/>
      <c r="QHO247" s="21"/>
      <c r="QHP247" s="21"/>
      <c r="QHQ247" s="21"/>
      <c r="QHR247" s="21"/>
      <c r="QHS247" s="21"/>
      <c r="QHT247" s="21"/>
      <c r="QHU247" s="21"/>
      <c r="QHV247" s="21"/>
      <c r="QHW247" s="21"/>
      <c r="QHX247" s="21"/>
      <c r="QHY247" s="21"/>
      <c r="QHZ247" s="21"/>
      <c r="QIA247" s="21"/>
      <c r="QIB247" s="21"/>
      <c r="QIC247" s="21"/>
      <c r="QID247" s="21"/>
      <c r="QIE247" s="21"/>
      <c r="QIF247" s="21"/>
      <c r="QIG247" s="21"/>
      <c r="QIH247" s="21"/>
      <c r="QII247" s="21"/>
      <c r="QIJ247" s="21"/>
      <c r="QIK247" s="21"/>
      <c r="QIL247" s="21"/>
      <c r="QIM247" s="21"/>
      <c r="QIN247" s="21"/>
      <c r="QIO247" s="21"/>
      <c r="QIP247" s="21"/>
      <c r="QIQ247" s="21"/>
      <c r="QIR247" s="21"/>
      <c r="QIS247" s="21"/>
      <c r="QIT247" s="21"/>
      <c r="QIU247" s="21"/>
      <c r="QIV247" s="21"/>
      <c r="QIW247" s="21"/>
      <c r="QIX247" s="21"/>
      <c r="QIY247" s="21"/>
      <c r="QIZ247" s="21"/>
      <c r="QJA247" s="21"/>
      <c r="QJB247" s="21"/>
      <c r="QJC247" s="21"/>
      <c r="QJD247" s="21"/>
      <c r="QJE247" s="21"/>
      <c r="QJF247" s="21"/>
      <c r="QJG247" s="21"/>
      <c r="QJH247" s="21"/>
      <c r="QJI247" s="21"/>
      <c r="QJJ247" s="21"/>
      <c r="QJK247" s="21"/>
      <c r="QJL247" s="21"/>
      <c r="QJM247" s="21"/>
      <c r="QJN247" s="21"/>
      <c r="QJO247" s="21"/>
      <c r="QJP247" s="21"/>
      <c r="QJQ247" s="21"/>
      <c r="QJR247" s="21"/>
      <c r="QJS247" s="21"/>
      <c r="QJT247" s="21"/>
      <c r="QJU247" s="21"/>
      <c r="QJV247" s="21"/>
      <c r="QJW247" s="21"/>
      <c r="QJX247" s="21"/>
      <c r="QJY247" s="21"/>
      <c r="QJZ247" s="21"/>
      <c r="QKA247" s="21"/>
      <c r="QKB247" s="21"/>
      <c r="QKC247" s="21"/>
      <c r="QKD247" s="21"/>
      <c r="QKE247" s="21"/>
      <c r="QKF247" s="21"/>
      <c r="QKG247" s="21"/>
      <c r="QKH247" s="21"/>
      <c r="QKI247" s="21"/>
      <c r="QKJ247" s="21"/>
      <c r="QKK247" s="21"/>
      <c r="QKL247" s="21"/>
      <c r="QKM247" s="21"/>
      <c r="QKN247" s="21"/>
      <c r="QKO247" s="21"/>
      <c r="QKP247" s="21"/>
      <c r="QKQ247" s="21"/>
      <c r="QKR247" s="21"/>
      <c r="QKS247" s="21"/>
      <c r="QKT247" s="21"/>
      <c r="QKU247" s="21"/>
      <c r="QKV247" s="21"/>
      <c r="QKW247" s="21"/>
      <c r="QKX247" s="21"/>
      <c r="QKY247" s="21"/>
      <c r="QKZ247" s="21"/>
      <c r="QLA247" s="21"/>
      <c r="QLB247" s="21"/>
      <c r="QLC247" s="21"/>
      <c r="QLD247" s="21"/>
      <c r="QLE247" s="21"/>
      <c r="QLF247" s="21"/>
      <c r="QLG247" s="21"/>
      <c r="QLH247" s="21"/>
      <c r="QLI247" s="21"/>
      <c r="QLJ247" s="21"/>
      <c r="QLK247" s="21"/>
      <c r="QLL247" s="21"/>
      <c r="QLM247" s="21"/>
      <c r="QLN247" s="21"/>
      <c r="QLO247" s="21"/>
      <c r="QLP247" s="21"/>
      <c r="QLQ247" s="21"/>
      <c r="QLR247" s="21"/>
      <c r="QLS247" s="21"/>
      <c r="QLT247" s="21"/>
      <c r="QLU247" s="21"/>
      <c r="QLV247" s="21"/>
      <c r="QLW247" s="21"/>
      <c r="QLX247" s="21"/>
      <c r="QLY247" s="21"/>
      <c r="QLZ247" s="21"/>
      <c r="QMA247" s="21"/>
      <c r="QMB247" s="21"/>
      <c r="QMC247" s="21"/>
      <c r="QMD247" s="21"/>
      <c r="QME247" s="21"/>
      <c r="QMF247" s="21"/>
      <c r="QMG247" s="21"/>
      <c r="QMH247" s="21"/>
      <c r="QMI247" s="21"/>
      <c r="QMJ247" s="21"/>
      <c r="QMK247" s="21"/>
      <c r="QML247" s="21"/>
      <c r="QMM247" s="21"/>
      <c r="QMN247" s="21"/>
      <c r="QMO247" s="21"/>
      <c r="QMP247" s="21"/>
      <c r="QMQ247" s="21"/>
      <c r="QMR247" s="21"/>
      <c r="QMS247" s="21"/>
      <c r="QMT247" s="21"/>
      <c r="QMU247" s="21"/>
      <c r="QMV247" s="21"/>
      <c r="QMW247" s="21"/>
      <c r="QMX247" s="21"/>
      <c r="QMY247" s="21"/>
      <c r="QMZ247" s="21"/>
      <c r="QNA247" s="21"/>
      <c r="QNB247" s="21"/>
      <c r="QNC247" s="21"/>
      <c r="QND247" s="21"/>
      <c r="QNE247" s="21"/>
      <c r="QNF247" s="21"/>
      <c r="QNG247" s="21"/>
      <c r="QNH247" s="21"/>
      <c r="QNI247" s="21"/>
      <c r="QNJ247" s="21"/>
      <c r="QNK247" s="21"/>
      <c r="QNL247" s="21"/>
      <c r="QNM247" s="21"/>
      <c r="QNN247" s="21"/>
      <c r="QNO247" s="21"/>
      <c r="QNP247" s="21"/>
      <c r="QNQ247" s="21"/>
      <c r="QNR247" s="21"/>
      <c r="QNS247" s="21"/>
      <c r="QNT247" s="21"/>
      <c r="QNU247" s="21"/>
      <c r="QNV247" s="21"/>
      <c r="QNW247" s="21"/>
      <c r="QNX247" s="21"/>
      <c r="QNY247" s="21"/>
      <c r="QNZ247" s="21"/>
      <c r="QOA247" s="21"/>
      <c r="QOB247" s="21"/>
      <c r="QOC247" s="21"/>
      <c r="QOD247" s="21"/>
      <c r="QOE247" s="21"/>
      <c r="QOF247" s="21"/>
      <c r="QOG247" s="21"/>
      <c r="QOH247" s="21"/>
      <c r="QOI247" s="21"/>
      <c r="QOJ247" s="21"/>
      <c r="QOK247" s="21"/>
      <c r="QOL247" s="21"/>
      <c r="QOM247" s="21"/>
      <c r="QON247" s="21"/>
      <c r="QOO247" s="21"/>
      <c r="QOP247" s="21"/>
      <c r="QOQ247" s="21"/>
      <c r="QOR247" s="21"/>
      <c r="QOS247" s="21"/>
      <c r="QOT247" s="21"/>
      <c r="QOU247" s="21"/>
      <c r="QOV247" s="21"/>
      <c r="QOW247" s="21"/>
      <c r="QOX247" s="21"/>
      <c r="QOY247" s="21"/>
      <c r="QOZ247" s="21"/>
      <c r="QPA247" s="21"/>
      <c r="QPB247" s="21"/>
      <c r="QPC247" s="21"/>
      <c r="QPD247" s="21"/>
      <c r="QPE247" s="21"/>
      <c r="QPF247" s="21"/>
      <c r="QPG247" s="21"/>
      <c r="QPH247" s="21"/>
      <c r="QPI247" s="21"/>
      <c r="QPJ247" s="21"/>
      <c r="QPK247" s="21"/>
      <c r="QPL247" s="21"/>
      <c r="QPM247" s="21"/>
      <c r="QPN247" s="21"/>
      <c r="QPO247" s="21"/>
      <c r="QPP247" s="21"/>
      <c r="QPQ247" s="21"/>
      <c r="QPR247" s="21"/>
      <c r="QPS247" s="21"/>
      <c r="QPT247" s="21"/>
      <c r="QPU247" s="21"/>
      <c r="QPV247" s="21"/>
      <c r="QPW247" s="21"/>
      <c r="QPX247" s="21"/>
      <c r="QPY247" s="21"/>
      <c r="QPZ247" s="21"/>
      <c r="QQA247" s="21"/>
      <c r="QQB247" s="21"/>
      <c r="QQC247" s="21"/>
      <c r="QQD247" s="21"/>
      <c r="QQE247" s="21"/>
      <c r="QQF247" s="21"/>
      <c r="QQG247" s="21"/>
      <c r="QQH247" s="21"/>
      <c r="QQI247" s="21"/>
      <c r="QQJ247" s="21"/>
      <c r="QQK247" s="21"/>
      <c r="QQL247" s="21"/>
      <c r="QQM247" s="21"/>
      <c r="QQN247" s="21"/>
      <c r="QQO247" s="21"/>
      <c r="QQP247" s="21"/>
      <c r="QQQ247" s="21"/>
      <c r="QQR247" s="21"/>
      <c r="QQS247" s="21"/>
      <c r="QQT247" s="21"/>
      <c r="QQU247" s="21"/>
      <c r="QQV247" s="21"/>
      <c r="QQW247" s="21"/>
      <c r="QQX247" s="21"/>
      <c r="QQY247" s="21"/>
      <c r="QQZ247" s="21"/>
      <c r="QRA247" s="21"/>
      <c r="QRB247" s="21"/>
      <c r="QRC247" s="21"/>
      <c r="QRD247" s="21"/>
      <c r="QRE247" s="21"/>
      <c r="QRF247" s="21"/>
      <c r="QRG247" s="21"/>
      <c r="QRH247" s="21"/>
      <c r="QRI247" s="21"/>
      <c r="QRJ247" s="21"/>
      <c r="QRK247" s="21"/>
      <c r="QRL247" s="21"/>
      <c r="QRM247" s="21"/>
      <c r="QRN247" s="21"/>
      <c r="QRO247" s="21"/>
      <c r="QRP247" s="21"/>
      <c r="QRQ247" s="21"/>
      <c r="QRR247" s="21"/>
      <c r="QRS247" s="21"/>
      <c r="QRT247" s="21"/>
      <c r="QRU247" s="21"/>
      <c r="QRV247" s="21"/>
      <c r="QRW247" s="21"/>
      <c r="QRX247" s="21"/>
      <c r="QRY247" s="21"/>
      <c r="QRZ247" s="21"/>
      <c r="QSA247" s="21"/>
      <c r="QSB247" s="21"/>
      <c r="QSC247" s="21"/>
      <c r="QSD247" s="21"/>
      <c r="QSE247" s="21"/>
      <c r="QSF247" s="21"/>
      <c r="QSG247" s="21"/>
      <c r="QSH247" s="21"/>
      <c r="QSI247" s="21"/>
      <c r="QSJ247" s="21"/>
      <c r="QSK247" s="21"/>
      <c r="QSL247" s="21"/>
      <c r="QSM247" s="21"/>
      <c r="QSN247" s="21"/>
      <c r="QSO247" s="21"/>
      <c r="QSP247" s="21"/>
      <c r="QSQ247" s="21"/>
      <c r="QSR247" s="21"/>
      <c r="QSS247" s="21"/>
      <c r="QST247" s="21"/>
      <c r="QSU247" s="21"/>
      <c r="QSV247" s="21"/>
      <c r="QSW247" s="21"/>
      <c r="QSX247" s="21"/>
      <c r="QSY247" s="21"/>
      <c r="QSZ247" s="21"/>
      <c r="QTA247" s="21"/>
      <c r="QTB247" s="21"/>
      <c r="QTC247" s="21"/>
      <c r="QTD247" s="21"/>
      <c r="QTE247" s="21"/>
      <c r="QTF247" s="21"/>
      <c r="QTG247" s="21"/>
      <c r="QTH247" s="21"/>
      <c r="QTI247" s="21"/>
      <c r="QTJ247" s="21"/>
      <c r="QTK247" s="21"/>
      <c r="QTL247" s="21"/>
      <c r="QTM247" s="21"/>
      <c r="QTN247" s="21"/>
      <c r="QTO247" s="21"/>
      <c r="QTP247" s="21"/>
      <c r="QTQ247" s="21"/>
      <c r="QTR247" s="21"/>
      <c r="QTS247" s="21"/>
      <c r="QTT247" s="21"/>
      <c r="QTU247" s="21"/>
      <c r="QTV247" s="21"/>
      <c r="QTW247" s="21"/>
      <c r="QTX247" s="21"/>
      <c r="QTY247" s="21"/>
      <c r="QTZ247" s="21"/>
      <c r="QUA247" s="21"/>
      <c r="QUB247" s="21"/>
      <c r="QUC247" s="21"/>
      <c r="QUD247" s="21"/>
      <c r="QUE247" s="21"/>
      <c r="QUF247" s="21"/>
      <c r="QUG247" s="21"/>
      <c r="QUH247" s="21"/>
      <c r="QUI247" s="21"/>
      <c r="QUJ247" s="21"/>
      <c r="QUK247" s="21"/>
      <c r="QUL247" s="21"/>
      <c r="QUM247" s="21"/>
      <c r="QUN247" s="21"/>
      <c r="QUO247" s="21"/>
      <c r="QUP247" s="21"/>
      <c r="QUQ247" s="21"/>
      <c r="QUR247" s="21"/>
      <c r="QUS247" s="21"/>
      <c r="QUT247" s="21"/>
      <c r="QUU247" s="21"/>
      <c r="QUV247" s="21"/>
      <c r="QUW247" s="21"/>
      <c r="QUX247" s="21"/>
      <c r="QUY247" s="21"/>
      <c r="QUZ247" s="21"/>
      <c r="QVA247" s="21"/>
      <c r="QVB247" s="21"/>
      <c r="QVC247" s="21"/>
      <c r="QVD247" s="21"/>
      <c r="QVE247" s="21"/>
      <c r="QVF247" s="21"/>
      <c r="QVG247" s="21"/>
      <c r="QVH247" s="21"/>
      <c r="QVI247" s="21"/>
      <c r="QVJ247" s="21"/>
      <c r="QVK247" s="21"/>
      <c r="QVL247" s="21"/>
      <c r="QVM247" s="21"/>
      <c r="QVN247" s="21"/>
      <c r="QVO247" s="21"/>
      <c r="QVP247" s="21"/>
      <c r="QVQ247" s="21"/>
      <c r="QVR247" s="21"/>
      <c r="QVS247" s="21"/>
      <c r="QVT247" s="21"/>
      <c r="QVU247" s="21"/>
      <c r="QVV247" s="21"/>
      <c r="QVW247" s="21"/>
      <c r="QVX247" s="21"/>
      <c r="QVY247" s="21"/>
      <c r="QVZ247" s="21"/>
      <c r="QWA247" s="21"/>
      <c r="QWB247" s="21"/>
      <c r="QWC247" s="21"/>
      <c r="QWD247" s="21"/>
      <c r="QWE247" s="21"/>
      <c r="QWF247" s="21"/>
      <c r="QWG247" s="21"/>
      <c r="QWH247" s="21"/>
      <c r="QWI247" s="21"/>
      <c r="QWJ247" s="21"/>
      <c r="QWK247" s="21"/>
      <c r="QWL247" s="21"/>
      <c r="QWM247" s="21"/>
      <c r="QWN247" s="21"/>
      <c r="QWO247" s="21"/>
      <c r="QWP247" s="21"/>
      <c r="QWQ247" s="21"/>
      <c r="QWR247" s="21"/>
      <c r="QWS247" s="21"/>
      <c r="QWT247" s="21"/>
      <c r="QWU247" s="21"/>
      <c r="QWV247" s="21"/>
      <c r="QWW247" s="21"/>
      <c r="QWX247" s="21"/>
      <c r="QWY247" s="21"/>
      <c r="QWZ247" s="21"/>
      <c r="QXA247" s="21"/>
      <c r="QXB247" s="21"/>
      <c r="QXC247" s="21"/>
      <c r="QXD247" s="21"/>
      <c r="QXE247" s="21"/>
      <c r="QXF247" s="21"/>
      <c r="QXG247" s="21"/>
      <c r="QXH247" s="21"/>
      <c r="QXI247" s="21"/>
      <c r="QXJ247" s="21"/>
      <c r="QXK247" s="21"/>
      <c r="QXL247" s="21"/>
      <c r="QXM247" s="21"/>
      <c r="QXN247" s="21"/>
      <c r="QXO247" s="21"/>
      <c r="QXP247" s="21"/>
      <c r="QXQ247" s="21"/>
      <c r="QXR247" s="21"/>
      <c r="QXS247" s="21"/>
      <c r="QXT247" s="21"/>
      <c r="QXU247" s="21"/>
      <c r="QXV247" s="21"/>
      <c r="QXW247" s="21"/>
      <c r="QXX247" s="21"/>
      <c r="QXY247" s="21"/>
      <c r="QXZ247" s="21"/>
      <c r="QYA247" s="21"/>
      <c r="QYB247" s="21"/>
      <c r="QYC247" s="21"/>
      <c r="QYD247" s="21"/>
      <c r="QYE247" s="21"/>
      <c r="QYF247" s="21"/>
      <c r="QYG247" s="21"/>
      <c r="QYH247" s="21"/>
      <c r="QYI247" s="21"/>
      <c r="QYJ247" s="21"/>
      <c r="QYK247" s="21"/>
      <c r="QYL247" s="21"/>
      <c r="QYM247" s="21"/>
      <c r="QYN247" s="21"/>
      <c r="QYO247" s="21"/>
      <c r="QYP247" s="21"/>
      <c r="QYQ247" s="21"/>
      <c r="QYR247" s="21"/>
      <c r="QYS247" s="21"/>
      <c r="QYT247" s="21"/>
      <c r="QYU247" s="21"/>
      <c r="QYV247" s="21"/>
      <c r="QYW247" s="21"/>
      <c r="QYX247" s="21"/>
      <c r="QYY247" s="21"/>
      <c r="QYZ247" s="21"/>
      <c r="QZA247" s="21"/>
      <c r="QZB247" s="21"/>
      <c r="QZC247" s="21"/>
      <c r="QZD247" s="21"/>
      <c r="QZE247" s="21"/>
      <c r="QZF247" s="21"/>
      <c r="QZG247" s="21"/>
      <c r="QZH247" s="21"/>
      <c r="QZI247" s="21"/>
      <c r="QZJ247" s="21"/>
      <c r="QZK247" s="21"/>
      <c r="QZL247" s="21"/>
      <c r="QZM247" s="21"/>
      <c r="QZN247" s="21"/>
      <c r="QZO247" s="21"/>
      <c r="QZP247" s="21"/>
      <c r="QZQ247" s="21"/>
      <c r="QZR247" s="21"/>
      <c r="QZS247" s="21"/>
      <c r="QZT247" s="21"/>
      <c r="QZU247" s="21"/>
      <c r="QZV247" s="21"/>
      <c r="QZW247" s="21"/>
      <c r="QZX247" s="21"/>
      <c r="QZY247" s="21"/>
      <c r="QZZ247" s="21"/>
      <c r="RAA247" s="21"/>
      <c r="RAB247" s="21"/>
      <c r="RAC247" s="21"/>
      <c r="RAD247" s="21"/>
      <c r="RAE247" s="21"/>
      <c r="RAF247" s="21"/>
      <c r="RAG247" s="21"/>
      <c r="RAH247" s="21"/>
      <c r="RAI247" s="21"/>
      <c r="RAJ247" s="21"/>
      <c r="RAK247" s="21"/>
      <c r="RAL247" s="21"/>
      <c r="RAM247" s="21"/>
      <c r="RAN247" s="21"/>
      <c r="RAO247" s="21"/>
      <c r="RAP247" s="21"/>
      <c r="RAQ247" s="21"/>
      <c r="RAR247" s="21"/>
      <c r="RAS247" s="21"/>
      <c r="RAT247" s="21"/>
      <c r="RAU247" s="21"/>
      <c r="RAV247" s="21"/>
      <c r="RAW247" s="21"/>
      <c r="RAX247" s="21"/>
      <c r="RAY247" s="21"/>
      <c r="RAZ247" s="21"/>
      <c r="RBA247" s="21"/>
      <c r="RBB247" s="21"/>
      <c r="RBC247" s="21"/>
      <c r="RBD247" s="21"/>
      <c r="RBE247" s="21"/>
      <c r="RBF247" s="21"/>
      <c r="RBG247" s="21"/>
      <c r="RBH247" s="21"/>
      <c r="RBI247" s="21"/>
      <c r="RBJ247" s="21"/>
      <c r="RBK247" s="21"/>
      <c r="RBL247" s="21"/>
      <c r="RBM247" s="21"/>
      <c r="RBN247" s="21"/>
      <c r="RBO247" s="21"/>
      <c r="RBP247" s="21"/>
      <c r="RBQ247" s="21"/>
      <c r="RBR247" s="21"/>
      <c r="RBS247" s="21"/>
      <c r="RBT247" s="21"/>
      <c r="RBU247" s="21"/>
      <c r="RBV247" s="21"/>
      <c r="RBW247" s="21"/>
      <c r="RBX247" s="21"/>
      <c r="RBY247" s="21"/>
      <c r="RBZ247" s="21"/>
      <c r="RCA247" s="21"/>
      <c r="RCB247" s="21"/>
      <c r="RCC247" s="21"/>
      <c r="RCD247" s="21"/>
      <c r="RCE247" s="21"/>
      <c r="RCF247" s="21"/>
      <c r="RCG247" s="21"/>
      <c r="RCH247" s="21"/>
      <c r="RCI247" s="21"/>
      <c r="RCJ247" s="21"/>
      <c r="RCK247" s="21"/>
      <c r="RCL247" s="21"/>
      <c r="RCM247" s="21"/>
      <c r="RCN247" s="21"/>
      <c r="RCO247" s="21"/>
      <c r="RCP247" s="21"/>
      <c r="RCQ247" s="21"/>
      <c r="RCR247" s="21"/>
      <c r="RCS247" s="21"/>
      <c r="RCT247" s="21"/>
      <c r="RCU247" s="21"/>
      <c r="RCV247" s="21"/>
      <c r="RCW247" s="21"/>
      <c r="RCX247" s="21"/>
      <c r="RCY247" s="21"/>
      <c r="RCZ247" s="21"/>
      <c r="RDA247" s="21"/>
      <c r="RDB247" s="21"/>
      <c r="RDC247" s="21"/>
      <c r="RDD247" s="21"/>
      <c r="RDE247" s="21"/>
      <c r="RDF247" s="21"/>
      <c r="RDG247" s="21"/>
      <c r="RDH247" s="21"/>
      <c r="RDI247" s="21"/>
      <c r="RDJ247" s="21"/>
      <c r="RDK247" s="21"/>
      <c r="RDL247" s="21"/>
      <c r="RDM247" s="21"/>
      <c r="RDN247" s="21"/>
      <c r="RDO247" s="21"/>
      <c r="RDP247" s="21"/>
      <c r="RDQ247" s="21"/>
      <c r="RDR247" s="21"/>
      <c r="RDS247" s="21"/>
      <c r="RDT247" s="21"/>
      <c r="RDU247" s="21"/>
      <c r="RDV247" s="21"/>
      <c r="RDW247" s="21"/>
      <c r="RDX247" s="21"/>
      <c r="RDY247" s="21"/>
      <c r="RDZ247" s="21"/>
      <c r="REA247" s="21"/>
      <c r="REB247" s="21"/>
      <c r="REC247" s="21"/>
      <c r="RED247" s="21"/>
      <c r="REE247" s="21"/>
      <c r="REF247" s="21"/>
      <c r="REG247" s="21"/>
      <c r="REH247" s="21"/>
      <c r="REI247" s="21"/>
      <c r="REJ247" s="21"/>
      <c r="REK247" s="21"/>
      <c r="REL247" s="21"/>
      <c r="REM247" s="21"/>
      <c r="REN247" s="21"/>
      <c r="REO247" s="21"/>
      <c r="REP247" s="21"/>
      <c r="REQ247" s="21"/>
      <c r="RER247" s="21"/>
      <c r="RES247" s="21"/>
      <c r="RET247" s="21"/>
      <c r="REU247" s="21"/>
      <c r="REV247" s="21"/>
      <c r="REW247" s="21"/>
      <c r="REX247" s="21"/>
      <c r="REY247" s="21"/>
      <c r="REZ247" s="21"/>
      <c r="RFA247" s="21"/>
      <c r="RFB247" s="21"/>
      <c r="RFC247" s="21"/>
      <c r="RFD247" s="21"/>
      <c r="RFE247" s="21"/>
      <c r="RFF247" s="21"/>
      <c r="RFG247" s="21"/>
      <c r="RFH247" s="21"/>
      <c r="RFI247" s="21"/>
      <c r="RFJ247" s="21"/>
      <c r="RFK247" s="21"/>
      <c r="RFL247" s="21"/>
      <c r="RFM247" s="21"/>
      <c r="RFN247" s="21"/>
      <c r="RFO247" s="21"/>
      <c r="RFP247" s="21"/>
      <c r="RFQ247" s="21"/>
      <c r="RFR247" s="21"/>
      <c r="RFS247" s="21"/>
      <c r="RFT247" s="21"/>
      <c r="RFU247" s="21"/>
      <c r="RFV247" s="21"/>
      <c r="RFW247" s="21"/>
      <c r="RFX247" s="21"/>
      <c r="RFY247" s="21"/>
      <c r="RFZ247" s="21"/>
      <c r="RGA247" s="21"/>
      <c r="RGB247" s="21"/>
      <c r="RGC247" s="21"/>
      <c r="RGD247" s="21"/>
      <c r="RGE247" s="21"/>
      <c r="RGF247" s="21"/>
      <c r="RGG247" s="21"/>
      <c r="RGH247" s="21"/>
      <c r="RGI247" s="21"/>
      <c r="RGJ247" s="21"/>
      <c r="RGK247" s="21"/>
      <c r="RGL247" s="21"/>
      <c r="RGM247" s="21"/>
      <c r="RGN247" s="21"/>
      <c r="RGO247" s="21"/>
      <c r="RGP247" s="21"/>
      <c r="RGQ247" s="21"/>
      <c r="RGR247" s="21"/>
      <c r="RGS247" s="21"/>
      <c r="RGT247" s="21"/>
      <c r="RGU247" s="21"/>
      <c r="RGV247" s="21"/>
      <c r="RGW247" s="21"/>
      <c r="RGX247" s="21"/>
      <c r="RGY247" s="21"/>
      <c r="RGZ247" s="21"/>
      <c r="RHA247" s="21"/>
      <c r="RHB247" s="21"/>
      <c r="RHC247" s="21"/>
      <c r="RHD247" s="21"/>
      <c r="RHE247" s="21"/>
      <c r="RHF247" s="21"/>
      <c r="RHG247" s="21"/>
      <c r="RHH247" s="21"/>
      <c r="RHI247" s="21"/>
      <c r="RHJ247" s="21"/>
      <c r="RHK247" s="21"/>
      <c r="RHL247" s="21"/>
      <c r="RHM247" s="21"/>
      <c r="RHN247" s="21"/>
      <c r="RHO247" s="21"/>
      <c r="RHP247" s="21"/>
      <c r="RHQ247" s="21"/>
      <c r="RHR247" s="21"/>
      <c r="RHS247" s="21"/>
      <c r="RHT247" s="21"/>
      <c r="RHU247" s="21"/>
      <c r="RHV247" s="21"/>
      <c r="RHW247" s="21"/>
      <c r="RHX247" s="21"/>
      <c r="RHY247" s="21"/>
      <c r="RHZ247" s="21"/>
      <c r="RIA247" s="21"/>
      <c r="RIB247" s="21"/>
      <c r="RIC247" s="21"/>
      <c r="RID247" s="21"/>
      <c r="RIE247" s="21"/>
      <c r="RIF247" s="21"/>
      <c r="RIG247" s="21"/>
      <c r="RIH247" s="21"/>
      <c r="RII247" s="21"/>
      <c r="RIJ247" s="21"/>
      <c r="RIK247" s="21"/>
      <c r="RIL247" s="21"/>
      <c r="RIM247" s="21"/>
      <c r="RIN247" s="21"/>
      <c r="RIO247" s="21"/>
      <c r="RIP247" s="21"/>
      <c r="RIQ247" s="21"/>
      <c r="RIR247" s="21"/>
      <c r="RIS247" s="21"/>
      <c r="RIT247" s="21"/>
      <c r="RIU247" s="21"/>
      <c r="RIV247" s="21"/>
      <c r="RIW247" s="21"/>
      <c r="RIX247" s="21"/>
      <c r="RIY247" s="21"/>
      <c r="RIZ247" s="21"/>
      <c r="RJA247" s="21"/>
      <c r="RJB247" s="21"/>
      <c r="RJC247" s="21"/>
      <c r="RJD247" s="21"/>
      <c r="RJE247" s="21"/>
      <c r="RJF247" s="21"/>
      <c r="RJG247" s="21"/>
      <c r="RJH247" s="21"/>
      <c r="RJI247" s="21"/>
      <c r="RJJ247" s="21"/>
      <c r="RJK247" s="21"/>
      <c r="RJL247" s="21"/>
      <c r="RJM247" s="21"/>
      <c r="RJN247" s="21"/>
      <c r="RJO247" s="21"/>
      <c r="RJP247" s="21"/>
      <c r="RJQ247" s="21"/>
      <c r="RJR247" s="21"/>
      <c r="RJS247" s="21"/>
      <c r="RJT247" s="21"/>
      <c r="RJU247" s="21"/>
      <c r="RJV247" s="21"/>
      <c r="RJW247" s="21"/>
      <c r="RJX247" s="21"/>
      <c r="RJY247" s="21"/>
      <c r="RJZ247" s="21"/>
      <c r="RKA247" s="21"/>
      <c r="RKB247" s="21"/>
      <c r="RKC247" s="21"/>
      <c r="RKD247" s="21"/>
      <c r="RKE247" s="21"/>
      <c r="RKF247" s="21"/>
      <c r="RKG247" s="21"/>
      <c r="RKH247" s="21"/>
      <c r="RKI247" s="21"/>
      <c r="RKJ247" s="21"/>
      <c r="RKK247" s="21"/>
      <c r="RKL247" s="21"/>
      <c r="RKM247" s="21"/>
      <c r="RKN247" s="21"/>
      <c r="RKO247" s="21"/>
      <c r="RKP247" s="21"/>
      <c r="RKQ247" s="21"/>
      <c r="RKR247" s="21"/>
      <c r="RKS247" s="21"/>
      <c r="RKT247" s="21"/>
      <c r="RKU247" s="21"/>
      <c r="RKV247" s="21"/>
      <c r="RKW247" s="21"/>
      <c r="RKX247" s="21"/>
      <c r="RKY247" s="21"/>
      <c r="RKZ247" s="21"/>
      <c r="RLA247" s="21"/>
      <c r="RLB247" s="21"/>
      <c r="RLC247" s="21"/>
      <c r="RLD247" s="21"/>
      <c r="RLE247" s="21"/>
      <c r="RLF247" s="21"/>
      <c r="RLG247" s="21"/>
      <c r="RLH247" s="21"/>
      <c r="RLI247" s="21"/>
      <c r="RLJ247" s="21"/>
      <c r="RLK247" s="21"/>
      <c r="RLL247" s="21"/>
      <c r="RLM247" s="21"/>
      <c r="RLN247" s="21"/>
      <c r="RLO247" s="21"/>
      <c r="RLP247" s="21"/>
      <c r="RLQ247" s="21"/>
      <c r="RLR247" s="21"/>
      <c r="RLS247" s="21"/>
      <c r="RLT247" s="21"/>
      <c r="RLU247" s="21"/>
      <c r="RLV247" s="21"/>
      <c r="RLW247" s="21"/>
      <c r="RLX247" s="21"/>
      <c r="RLY247" s="21"/>
      <c r="RLZ247" s="21"/>
      <c r="RMA247" s="21"/>
      <c r="RMB247" s="21"/>
      <c r="RMC247" s="21"/>
      <c r="RMD247" s="21"/>
      <c r="RME247" s="21"/>
      <c r="RMF247" s="21"/>
      <c r="RMG247" s="21"/>
      <c r="RMH247" s="21"/>
      <c r="RMI247" s="21"/>
      <c r="RMJ247" s="21"/>
      <c r="RMK247" s="21"/>
      <c r="RML247" s="21"/>
      <c r="RMM247" s="21"/>
      <c r="RMN247" s="21"/>
      <c r="RMO247" s="21"/>
      <c r="RMP247" s="21"/>
      <c r="RMQ247" s="21"/>
      <c r="RMR247" s="21"/>
      <c r="RMS247" s="21"/>
      <c r="RMT247" s="21"/>
      <c r="RMU247" s="21"/>
      <c r="RMV247" s="21"/>
      <c r="RMW247" s="21"/>
      <c r="RMX247" s="21"/>
      <c r="RMY247" s="21"/>
      <c r="RMZ247" s="21"/>
      <c r="RNA247" s="21"/>
      <c r="RNB247" s="21"/>
      <c r="RNC247" s="21"/>
      <c r="RND247" s="21"/>
      <c r="RNE247" s="21"/>
      <c r="RNF247" s="21"/>
      <c r="RNG247" s="21"/>
      <c r="RNH247" s="21"/>
      <c r="RNI247" s="21"/>
      <c r="RNJ247" s="21"/>
      <c r="RNK247" s="21"/>
      <c r="RNL247" s="21"/>
      <c r="RNM247" s="21"/>
      <c r="RNN247" s="21"/>
      <c r="RNO247" s="21"/>
      <c r="RNP247" s="21"/>
      <c r="RNQ247" s="21"/>
      <c r="RNR247" s="21"/>
      <c r="RNS247" s="21"/>
      <c r="RNT247" s="21"/>
      <c r="RNU247" s="21"/>
      <c r="RNV247" s="21"/>
      <c r="RNW247" s="21"/>
      <c r="RNX247" s="21"/>
      <c r="RNY247" s="21"/>
      <c r="RNZ247" s="21"/>
      <c r="ROA247" s="21"/>
      <c r="ROB247" s="21"/>
      <c r="ROC247" s="21"/>
      <c r="ROD247" s="21"/>
      <c r="ROE247" s="21"/>
      <c r="ROF247" s="21"/>
      <c r="ROG247" s="21"/>
      <c r="ROH247" s="21"/>
      <c r="ROI247" s="21"/>
      <c r="ROJ247" s="21"/>
      <c r="ROK247" s="21"/>
      <c r="ROL247" s="21"/>
      <c r="ROM247" s="21"/>
      <c r="RON247" s="21"/>
      <c r="ROO247" s="21"/>
      <c r="ROP247" s="21"/>
      <c r="ROQ247" s="21"/>
      <c r="ROR247" s="21"/>
      <c r="ROS247" s="21"/>
      <c r="ROT247" s="21"/>
      <c r="ROU247" s="21"/>
      <c r="ROV247" s="21"/>
      <c r="ROW247" s="21"/>
      <c r="ROX247" s="21"/>
      <c r="ROY247" s="21"/>
      <c r="ROZ247" s="21"/>
      <c r="RPA247" s="21"/>
      <c r="RPB247" s="21"/>
      <c r="RPC247" s="21"/>
      <c r="RPD247" s="21"/>
      <c r="RPE247" s="21"/>
      <c r="RPF247" s="21"/>
      <c r="RPG247" s="21"/>
      <c r="RPH247" s="21"/>
      <c r="RPI247" s="21"/>
      <c r="RPJ247" s="21"/>
      <c r="RPK247" s="21"/>
      <c r="RPL247" s="21"/>
      <c r="RPM247" s="21"/>
      <c r="RPN247" s="21"/>
      <c r="RPO247" s="21"/>
      <c r="RPP247" s="21"/>
      <c r="RPQ247" s="21"/>
      <c r="RPR247" s="21"/>
      <c r="RPS247" s="21"/>
      <c r="RPT247" s="21"/>
      <c r="RPU247" s="21"/>
      <c r="RPV247" s="21"/>
      <c r="RPW247" s="21"/>
      <c r="RPX247" s="21"/>
      <c r="RPY247" s="21"/>
      <c r="RPZ247" s="21"/>
      <c r="RQA247" s="21"/>
      <c r="RQB247" s="21"/>
      <c r="RQC247" s="21"/>
      <c r="RQD247" s="21"/>
      <c r="RQE247" s="21"/>
      <c r="RQF247" s="21"/>
      <c r="RQG247" s="21"/>
      <c r="RQH247" s="21"/>
      <c r="RQI247" s="21"/>
      <c r="RQJ247" s="21"/>
      <c r="RQK247" s="21"/>
      <c r="RQL247" s="21"/>
      <c r="RQM247" s="21"/>
      <c r="RQN247" s="21"/>
      <c r="RQO247" s="21"/>
      <c r="RQP247" s="21"/>
      <c r="RQQ247" s="21"/>
      <c r="RQR247" s="21"/>
      <c r="RQS247" s="21"/>
      <c r="RQT247" s="21"/>
      <c r="RQU247" s="21"/>
      <c r="RQV247" s="21"/>
      <c r="RQW247" s="21"/>
      <c r="RQX247" s="21"/>
      <c r="RQY247" s="21"/>
      <c r="RQZ247" s="21"/>
      <c r="RRA247" s="21"/>
      <c r="RRB247" s="21"/>
      <c r="RRC247" s="21"/>
      <c r="RRD247" s="21"/>
      <c r="RRE247" s="21"/>
      <c r="RRF247" s="21"/>
      <c r="RRG247" s="21"/>
      <c r="RRH247" s="21"/>
      <c r="RRI247" s="21"/>
      <c r="RRJ247" s="21"/>
      <c r="RRK247" s="21"/>
      <c r="RRL247" s="21"/>
      <c r="RRM247" s="21"/>
      <c r="RRN247" s="21"/>
      <c r="RRO247" s="21"/>
      <c r="RRP247" s="21"/>
      <c r="RRQ247" s="21"/>
      <c r="RRR247" s="21"/>
      <c r="RRS247" s="21"/>
      <c r="RRT247" s="21"/>
      <c r="RRU247" s="21"/>
      <c r="RRV247" s="21"/>
      <c r="RRW247" s="21"/>
      <c r="RRX247" s="21"/>
      <c r="RRY247" s="21"/>
      <c r="RRZ247" s="21"/>
      <c r="RSA247" s="21"/>
      <c r="RSB247" s="21"/>
      <c r="RSC247" s="21"/>
      <c r="RSD247" s="21"/>
      <c r="RSE247" s="21"/>
      <c r="RSF247" s="21"/>
      <c r="RSG247" s="21"/>
      <c r="RSH247" s="21"/>
      <c r="RSI247" s="21"/>
      <c r="RSJ247" s="21"/>
      <c r="RSK247" s="21"/>
      <c r="RSL247" s="21"/>
      <c r="RSM247" s="21"/>
      <c r="RSN247" s="21"/>
      <c r="RSO247" s="21"/>
      <c r="RSP247" s="21"/>
      <c r="RSQ247" s="21"/>
      <c r="RSR247" s="21"/>
      <c r="RSS247" s="21"/>
      <c r="RST247" s="21"/>
      <c r="RSU247" s="21"/>
      <c r="RSV247" s="21"/>
      <c r="RSW247" s="21"/>
      <c r="RSX247" s="21"/>
      <c r="RSY247" s="21"/>
      <c r="RSZ247" s="21"/>
      <c r="RTA247" s="21"/>
      <c r="RTB247" s="21"/>
      <c r="RTC247" s="21"/>
      <c r="RTD247" s="21"/>
      <c r="RTE247" s="21"/>
      <c r="RTF247" s="21"/>
      <c r="RTG247" s="21"/>
      <c r="RTH247" s="21"/>
      <c r="RTI247" s="21"/>
      <c r="RTJ247" s="21"/>
      <c r="RTK247" s="21"/>
      <c r="RTL247" s="21"/>
      <c r="RTM247" s="21"/>
      <c r="RTN247" s="21"/>
      <c r="RTO247" s="21"/>
      <c r="RTP247" s="21"/>
      <c r="RTQ247" s="21"/>
      <c r="RTR247" s="21"/>
      <c r="RTS247" s="21"/>
      <c r="RTT247" s="21"/>
      <c r="RTU247" s="21"/>
      <c r="RTV247" s="21"/>
      <c r="RTW247" s="21"/>
      <c r="RTX247" s="21"/>
      <c r="RTY247" s="21"/>
      <c r="RTZ247" s="21"/>
      <c r="RUA247" s="21"/>
      <c r="RUB247" s="21"/>
      <c r="RUC247" s="21"/>
      <c r="RUD247" s="21"/>
      <c r="RUE247" s="21"/>
      <c r="RUF247" s="21"/>
      <c r="RUG247" s="21"/>
      <c r="RUH247" s="21"/>
      <c r="RUI247" s="21"/>
      <c r="RUJ247" s="21"/>
      <c r="RUK247" s="21"/>
      <c r="RUL247" s="21"/>
      <c r="RUM247" s="21"/>
      <c r="RUN247" s="21"/>
      <c r="RUO247" s="21"/>
      <c r="RUP247" s="21"/>
      <c r="RUQ247" s="21"/>
      <c r="RUR247" s="21"/>
      <c r="RUS247" s="21"/>
      <c r="RUT247" s="21"/>
      <c r="RUU247" s="21"/>
      <c r="RUV247" s="21"/>
      <c r="RUW247" s="21"/>
      <c r="RUX247" s="21"/>
      <c r="RUY247" s="21"/>
      <c r="RUZ247" s="21"/>
      <c r="RVA247" s="21"/>
      <c r="RVB247" s="21"/>
      <c r="RVC247" s="21"/>
      <c r="RVD247" s="21"/>
      <c r="RVE247" s="21"/>
      <c r="RVF247" s="21"/>
      <c r="RVG247" s="21"/>
      <c r="RVH247" s="21"/>
      <c r="RVI247" s="21"/>
      <c r="RVJ247" s="21"/>
      <c r="RVK247" s="21"/>
      <c r="RVL247" s="21"/>
      <c r="RVM247" s="21"/>
      <c r="RVN247" s="21"/>
      <c r="RVO247" s="21"/>
      <c r="RVP247" s="21"/>
      <c r="RVQ247" s="21"/>
      <c r="RVR247" s="21"/>
      <c r="RVS247" s="21"/>
      <c r="RVT247" s="21"/>
      <c r="RVU247" s="21"/>
      <c r="RVV247" s="21"/>
      <c r="RVW247" s="21"/>
      <c r="RVX247" s="21"/>
      <c r="RVY247" s="21"/>
      <c r="RVZ247" s="21"/>
      <c r="RWA247" s="21"/>
      <c r="RWB247" s="21"/>
      <c r="RWC247" s="21"/>
      <c r="RWD247" s="21"/>
      <c r="RWE247" s="21"/>
      <c r="RWF247" s="21"/>
      <c r="RWG247" s="21"/>
      <c r="RWH247" s="21"/>
      <c r="RWI247" s="21"/>
      <c r="RWJ247" s="21"/>
      <c r="RWK247" s="21"/>
      <c r="RWL247" s="21"/>
      <c r="RWM247" s="21"/>
      <c r="RWN247" s="21"/>
      <c r="RWO247" s="21"/>
      <c r="RWP247" s="21"/>
      <c r="RWQ247" s="21"/>
      <c r="RWR247" s="21"/>
      <c r="RWS247" s="21"/>
      <c r="RWT247" s="21"/>
      <c r="RWU247" s="21"/>
      <c r="RWV247" s="21"/>
      <c r="RWW247" s="21"/>
      <c r="RWX247" s="21"/>
      <c r="RWY247" s="21"/>
      <c r="RWZ247" s="21"/>
      <c r="RXA247" s="21"/>
      <c r="RXB247" s="21"/>
      <c r="RXC247" s="21"/>
      <c r="RXD247" s="21"/>
      <c r="RXE247" s="21"/>
      <c r="RXF247" s="21"/>
      <c r="RXG247" s="21"/>
      <c r="RXH247" s="21"/>
      <c r="RXI247" s="21"/>
      <c r="RXJ247" s="21"/>
      <c r="RXK247" s="21"/>
      <c r="RXL247" s="21"/>
      <c r="RXM247" s="21"/>
      <c r="RXN247" s="21"/>
      <c r="RXO247" s="21"/>
      <c r="RXP247" s="21"/>
      <c r="RXQ247" s="21"/>
      <c r="RXR247" s="21"/>
      <c r="RXS247" s="21"/>
      <c r="RXT247" s="21"/>
      <c r="RXU247" s="21"/>
      <c r="RXV247" s="21"/>
      <c r="RXW247" s="21"/>
      <c r="RXX247" s="21"/>
      <c r="RXY247" s="21"/>
      <c r="RXZ247" s="21"/>
      <c r="RYA247" s="21"/>
      <c r="RYB247" s="21"/>
      <c r="RYC247" s="21"/>
      <c r="RYD247" s="21"/>
      <c r="RYE247" s="21"/>
      <c r="RYF247" s="21"/>
      <c r="RYG247" s="21"/>
      <c r="RYH247" s="21"/>
      <c r="RYI247" s="21"/>
      <c r="RYJ247" s="21"/>
      <c r="RYK247" s="21"/>
      <c r="RYL247" s="21"/>
      <c r="RYM247" s="21"/>
      <c r="RYN247" s="21"/>
      <c r="RYO247" s="21"/>
      <c r="RYP247" s="21"/>
      <c r="RYQ247" s="21"/>
      <c r="RYR247" s="21"/>
      <c r="RYS247" s="21"/>
      <c r="RYT247" s="21"/>
      <c r="RYU247" s="21"/>
      <c r="RYV247" s="21"/>
      <c r="RYW247" s="21"/>
      <c r="RYX247" s="21"/>
      <c r="RYY247" s="21"/>
      <c r="RYZ247" s="21"/>
      <c r="RZA247" s="21"/>
      <c r="RZB247" s="21"/>
      <c r="RZC247" s="21"/>
      <c r="RZD247" s="21"/>
      <c r="RZE247" s="21"/>
      <c r="RZF247" s="21"/>
      <c r="RZG247" s="21"/>
      <c r="RZH247" s="21"/>
      <c r="RZI247" s="21"/>
      <c r="RZJ247" s="21"/>
      <c r="RZK247" s="21"/>
      <c r="RZL247" s="21"/>
      <c r="RZM247" s="21"/>
      <c r="RZN247" s="21"/>
      <c r="RZO247" s="21"/>
      <c r="RZP247" s="21"/>
      <c r="RZQ247" s="21"/>
      <c r="RZR247" s="21"/>
      <c r="RZS247" s="21"/>
      <c r="RZT247" s="21"/>
      <c r="RZU247" s="21"/>
      <c r="RZV247" s="21"/>
      <c r="RZW247" s="21"/>
      <c r="RZX247" s="21"/>
      <c r="RZY247" s="21"/>
      <c r="RZZ247" s="21"/>
      <c r="SAA247" s="21"/>
      <c r="SAB247" s="21"/>
      <c r="SAC247" s="21"/>
      <c r="SAD247" s="21"/>
      <c r="SAE247" s="21"/>
      <c r="SAF247" s="21"/>
      <c r="SAG247" s="21"/>
      <c r="SAH247" s="21"/>
      <c r="SAI247" s="21"/>
      <c r="SAJ247" s="21"/>
      <c r="SAK247" s="21"/>
      <c r="SAL247" s="21"/>
      <c r="SAM247" s="21"/>
      <c r="SAN247" s="21"/>
      <c r="SAO247" s="21"/>
      <c r="SAP247" s="21"/>
      <c r="SAQ247" s="21"/>
      <c r="SAR247" s="21"/>
      <c r="SAS247" s="21"/>
      <c r="SAT247" s="21"/>
      <c r="SAU247" s="21"/>
      <c r="SAV247" s="21"/>
      <c r="SAW247" s="21"/>
      <c r="SAX247" s="21"/>
      <c r="SAY247" s="21"/>
      <c r="SAZ247" s="21"/>
      <c r="SBA247" s="21"/>
      <c r="SBB247" s="21"/>
      <c r="SBC247" s="21"/>
      <c r="SBD247" s="21"/>
      <c r="SBE247" s="21"/>
      <c r="SBF247" s="21"/>
      <c r="SBG247" s="21"/>
      <c r="SBH247" s="21"/>
      <c r="SBI247" s="21"/>
      <c r="SBJ247" s="21"/>
      <c r="SBK247" s="21"/>
      <c r="SBL247" s="21"/>
      <c r="SBM247" s="21"/>
      <c r="SBN247" s="21"/>
      <c r="SBO247" s="21"/>
      <c r="SBP247" s="21"/>
      <c r="SBQ247" s="21"/>
      <c r="SBR247" s="21"/>
      <c r="SBS247" s="21"/>
      <c r="SBT247" s="21"/>
      <c r="SBU247" s="21"/>
      <c r="SBV247" s="21"/>
      <c r="SBW247" s="21"/>
      <c r="SBX247" s="21"/>
      <c r="SBY247" s="21"/>
      <c r="SBZ247" s="21"/>
      <c r="SCA247" s="21"/>
      <c r="SCB247" s="21"/>
      <c r="SCC247" s="21"/>
      <c r="SCD247" s="21"/>
      <c r="SCE247" s="21"/>
      <c r="SCF247" s="21"/>
      <c r="SCG247" s="21"/>
      <c r="SCH247" s="21"/>
      <c r="SCI247" s="21"/>
      <c r="SCJ247" s="21"/>
      <c r="SCK247" s="21"/>
      <c r="SCL247" s="21"/>
      <c r="SCM247" s="21"/>
      <c r="SCN247" s="21"/>
      <c r="SCO247" s="21"/>
      <c r="SCP247" s="21"/>
      <c r="SCQ247" s="21"/>
      <c r="SCR247" s="21"/>
      <c r="SCS247" s="21"/>
      <c r="SCT247" s="21"/>
      <c r="SCU247" s="21"/>
      <c r="SCV247" s="21"/>
      <c r="SCW247" s="21"/>
      <c r="SCX247" s="21"/>
      <c r="SCY247" s="21"/>
      <c r="SCZ247" s="21"/>
      <c r="SDA247" s="21"/>
      <c r="SDB247" s="21"/>
      <c r="SDC247" s="21"/>
      <c r="SDD247" s="21"/>
      <c r="SDE247" s="21"/>
      <c r="SDF247" s="21"/>
      <c r="SDG247" s="21"/>
      <c r="SDH247" s="21"/>
      <c r="SDI247" s="21"/>
      <c r="SDJ247" s="21"/>
      <c r="SDK247" s="21"/>
      <c r="SDL247" s="21"/>
      <c r="SDM247" s="21"/>
      <c r="SDN247" s="21"/>
      <c r="SDO247" s="21"/>
      <c r="SDP247" s="21"/>
      <c r="SDQ247" s="21"/>
      <c r="SDR247" s="21"/>
      <c r="SDS247" s="21"/>
      <c r="SDT247" s="21"/>
      <c r="SDU247" s="21"/>
      <c r="SDV247" s="21"/>
      <c r="SDW247" s="21"/>
      <c r="SDX247" s="21"/>
      <c r="SDY247" s="21"/>
      <c r="SDZ247" s="21"/>
      <c r="SEA247" s="21"/>
      <c r="SEB247" s="21"/>
      <c r="SEC247" s="21"/>
      <c r="SED247" s="21"/>
      <c r="SEE247" s="21"/>
      <c r="SEF247" s="21"/>
      <c r="SEG247" s="21"/>
      <c r="SEH247" s="21"/>
      <c r="SEI247" s="21"/>
      <c r="SEJ247" s="21"/>
      <c r="SEK247" s="21"/>
      <c r="SEL247" s="21"/>
      <c r="SEM247" s="21"/>
      <c r="SEN247" s="21"/>
      <c r="SEO247" s="21"/>
      <c r="SEP247" s="21"/>
      <c r="SEQ247" s="21"/>
      <c r="SER247" s="21"/>
      <c r="SES247" s="21"/>
      <c r="SET247" s="21"/>
      <c r="SEU247" s="21"/>
      <c r="SEV247" s="21"/>
      <c r="SEW247" s="21"/>
      <c r="SEX247" s="21"/>
      <c r="SEY247" s="21"/>
      <c r="SEZ247" s="21"/>
      <c r="SFA247" s="21"/>
      <c r="SFB247" s="21"/>
      <c r="SFC247" s="21"/>
      <c r="SFD247" s="21"/>
      <c r="SFE247" s="21"/>
      <c r="SFF247" s="21"/>
      <c r="SFG247" s="21"/>
      <c r="SFH247" s="21"/>
      <c r="SFI247" s="21"/>
      <c r="SFJ247" s="21"/>
      <c r="SFK247" s="21"/>
      <c r="SFL247" s="21"/>
      <c r="SFM247" s="21"/>
      <c r="SFN247" s="21"/>
      <c r="SFO247" s="21"/>
      <c r="SFP247" s="21"/>
      <c r="SFQ247" s="21"/>
      <c r="SFR247" s="21"/>
      <c r="SFS247" s="21"/>
      <c r="SFT247" s="21"/>
      <c r="SFU247" s="21"/>
      <c r="SFV247" s="21"/>
      <c r="SFW247" s="21"/>
      <c r="SFX247" s="21"/>
      <c r="SFY247" s="21"/>
      <c r="SFZ247" s="21"/>
      <c r="SGA247" s="21"/>
      <c r="SGB247" s="21"/>
      <c r="SGC247" s="21"/>
      <c r="SGD247" s="21"/>
      <c r="SGE247" s="21"/>
      <c r="SGF247" s="21"/>
      <c r="SGG247" s="21"/>
      <c r="SGH247" s="21"/>
      <c r="SGI247" s="21"/>
      <c r="SGJ247" s="21"/>
      <c r="SGK247" s="21"/>
      <c r="SGL247" s="21"/>
      <c r="SGM247" s="21"/>
      <c r="SGN247" s="21"/>
      <c r="SGO247" s="21"/>
      <c r="SGP247" s="21"/>
      <c r="SGQ247" s="21"/>
      <c r="SGR247" s="21"/>
      <c r="SGS247" s="21"/>
      <c r="SGT247" s="21"/>
      <c r="SGU247" s="21"/>
      <c r="SGV247" s="21"/>
      <c r="SGW247" s="21"/>
      <c r="SGX247" s="21"/>
      <c r="SGY247" s="21"/>
      <c r="SGZ247" s="21"/>
      <c r="SHA247" s="21"/>
      <c r="SHB247" s="21"/>
      <c r="SHC247" s="21"/>
      <c r="SHD247" s="21"/>
      <c r="SHE247" s="21"/>
      <c r="SHF247" s="21"/>
      <c r="SHG247" s="21"/>
      <c r="SHH247" s="21"/>
      <c r="SHI247" s="21"/>
      <c r="SHJ247" s="21"/>
      <c r="SHK247" s="21"/>
      <c r="SHL247" s="21"/>
      <c r="SHM247" s="21"/>
      <c r="SHN247" s="21"/>
      <c r="SHO247" s="21"/>
      <c r="SHP247" s="21"/>
      <c r="SHQ247" s="21"/>
      <c r="SHR247" s="21"/>
      <c r="SHS247" s="21"/>
      <c r="SHT247" s="21"/>
      <c r="SHU247" s="21"/>
      <c r="SHV247" s="21"/>
      <c r="SHW247" s="21"/>
      <c r="SHX247" s="21"/>
      <c r="SHY247" s="21"/>
      <c r="SHZ247" s="21"/>
      <c r="SIA247" s="21"/>
      <c r="SIB247" s="21"/>
      <c r="SIC247" s="21"/>
      <c r="SID247" s="21"/>
      <c r="SIE247" s="21"/>
      <c r="SIF247" s="21"/>
      <c r="SIG247" s="21"/>
      <c r="SIH247" s="21"/>
      <c r="SII247" s="21"/>
      <c r="SIJ247" s="21"/>
      <c r="SIK247" s="21"/>
      <c r="SIL247" s="21"/>
      <c r="SIM247" s="21"/>
      <c r="SIN247" s="21"/>
      <c r="SIO247" s="21"/>
      <c r="SIP247" s="21"/>
      <c r="SIQ247" s="21"/>
      <c r="SIR247" s="21"/>
      <c r="SIS247" s="21"/>
      <c r="SIT247" s="21"/>
      <c r="SIU247" s="21"/>
      <c r="SIV247" s="21"/>
      <c r="SIW247" s="21"/>
      <c r="SIX247" s="21"/>
      <c r="SIY247" s="21"/>
      <c r="SIZ247" s="21"/>
      <c r="SJA247" s="21"/>
      <c r="SJB247" s="21"/>
      <c r="SJC247" s="21"/>
      <c r="SJD247" s="21"/>
      <c r="SJE247" s="21"/>
      <c r="SJF247" s="21"/>
      <c r="SJG247" s="21"/>
      <c r="SJH247" s="21"/>
      <c r="SJI247" s="21"/>
      <c r="SJJ247" s="21"/>
      <c r="SJK247" s="21"/>
      <c r="SJL247" s="21"/>
      <c r="SJM247" s="21"/>
      <c r="SJN247" s="21"/>
      <c r="SJO247" s="21"/>
      <c r="SJP247" s="21"/>
      <c r="SJQ247" s="21"/>
      <c r="SJR247" s="21"/>
      <c r="SJS247" s="21"/>
      <c r="SJT247" s="21"/>
      <c r="SJU247" s="21"/>
      <c r="SJV247" s="21"/>
      <c r="SJW247" s="21"/>
      <c r="SJX247" s="21"/>
      <c r="SJY247" s="21"/>
      <c r="SJZ247" s="21"/>
      <c r="SKA247" s="21"/>
      <c r="SKB247" s="21"/>
      <c r="SKC247" s="21"/>
      <c r="SKD247" s="21"/>
      <c r="SKE247" s="21"/>
      <c r="SKF247" s="21"/>
      <c r="SKG247" s="21"/>
      <c r="SKH247" s="21"/>
      <c r="SKI247" s="21"/>
      <c r="SKJ247" s="21"/>
      <c r="SKK247" s="21"/>
      <c r="SKL247" s="21"/>
      <c r="SKM247" s="21"/>
      <c r="SKN247" s="21"/>
      <c r="SKO247" s="21"/>
      <c r="SKP247" s="21"/>
      <c r="SKQ247" s="21"/>
      <c r="SKR247" s="21"/>
      <c r="SKS247" s="21"/>
      <c r="SKT247" s="21"/>
      <c r="SKU247" s="21"/>
      <c r="SKV247" s="21"/>
      <c r="SKW247" s="21"/>
      <c r="SKX247" s="21"/>
      <c r="SKY247" s="21"/>
      <c r="SKZ247" s="21"/>
      <c r="SLA247" s="21"/>
      <c r="SLB247" s="21"/>
      <c r="SLC247" s="21"/>
      <c r="SLD247" s="21"/>
      <c r="SLE247" s="21"/>
      <c r="SLF247" s="21"/>
      <c r="SLG247" s="21"/>
      <c r="SLH247" s="21"/>
      <c r="SLI247" s="21"/>
      <c r="SLJ247" s="21"/>
      <c r="SLK247" s="21"/>
      <c r="SLL247" s="21"/>
      <c r="SLM247" s="21"/>
      <c r="SLN247" s="21"/>
      <c r="SLO247" s="21"/>
      <c r="SLP247" s="21"/>
      <c r="SLQ247" s="21"/>
      <c r="SLR247" s="21"/>
      <c r="SLS247" s="21"/>
      <c r="SLT247" s="21"/>
      <c r="SLU247" s="21"/>
      <c r="SLV247" s="21"/>
      <c r="SLW247" s="21"/>
      <c r="SLX247" s="21"/>
      <c r="SLY247" s="21"/>
      <c r="SLZ247" s="21"/>
      <c r="SMA247" s="21"/>
      <c r="SMB247" s="21"/>
      <c r="SMC247" s="21"/>
      <c r="SMD247" s="21"/>
      <c r="SME247" s="21"/>
      <c r="SMF247" s="21"/>
      <c r="SMG247" s="21"/>
      <c r="SMH247" s="21"/>
      <c r="SMI247" s="21"/>
      <c r="SMJ247" s="21"/>
      <c r="SMK247" s="21"/>
      <c r="SML247" s="21"/>
      <c r="SMM247" s="21"/>
      <c r="SMN247" s="21"/>
      <c r="SMO247" s="21"/>
      <c r="SMP247" s="21"/>
      <c r="SMQ247" s="21"/>
      <c r="SMR247" s="21"/>
      <c r="SMS247" s="21"/>
      <c r="SMT247" s="21"/>
      <c r="SMU247" s="21"/>
      <c r="SMV247" s="21"/>
      <c r="SMW247" s="21"/>
      <c r="SMX247" s="21"/>
      <c r="SMY247" s="21"/>
      <c r="SMZ247" s="21"/>
      <c r="SNA247" s="21"/>
      <c r="SNB247" s="21"/>
      <c r="SNC247" s="21"/>
      <c r="SND247" s="21"/>
      <c r="SNE247" s="21"/>
      <c r="SNF247" s="21"/>
      <c r="SNG247" s="21"/>
      <c r="SNH247" s="21"/>
      <c r="SNI247" s="21"/>
      <c r="SNJ247" s="21"/>
      <c r="SNK247" s="21"/>
      <c r="SNL247" s="21"/>
      <c r="SNM247" s="21"/>
      <c r="SNN247" s="21"/>
      <c r="SNO247" s="21"/>
      <c r="SNP247" s="21"/>
      <c r="SNQ247" s="21"/>
      <c r="SNR247" s="21"/>
      <c r="SNS247" s="21"/>
      <c r="SNT247" s="21"/>
      <c r="SNU247" s="21"/>
      <c r="SNV247" s="21"/>
      <c r="SNW247" s="21"/>
      <c r="SNX247" s="21"/>
      <c r="SNY247" s="21"/>
      <c r="SNZ247" s="21"/>
      <c r="SOA247" s="21"/>
      <c r="SOB247" s="21"/>
      <c r="SOC247" s="21"/>
      <c r="SOD247" s="21"/>
      <c r="SOE247" s="21"/>
      <c r="SOF247" s="21"/>
      <c r="SOG247" s="21"/>
      <c r="SOH247" s="21"/>
      <c r="SOI247" s="21"/>
      <c r="SOJ247" s="21"/>
      <c r="SOK247" s="21"/>
      <c r="SOL247" s="21"/>
      <c r="SOM247" s="21"/>
      <c r="SON247" s="21"/>
      <c r="SOO247" s="21"/>
      <c r="SOP247" s="21"/>
      <c r="SOQ247" s="21"/>
      <c r="SOR247" s="21"/>
      <c r="SOS247" s="21"/>
      <c r="SOT247" s="21"/>
      <c r="SOU247" s="21"/>
      <c r="SOV247" s="21"/>
      <c r="SOW247" s="21"/>
      <c r="SOX247" s="21"/>
      <c r="SOY247" s="21"/>
      <c r="SOZ247" s="21"/>
      <c r="SPA247" s="21"/>
      <c r="SPB247" s="21"/>
      <c r="SPC247" s="21"/>
      <c r="SPD247" s="21"/>
      <c r="SPE247" s="21"/>
      <c r="SPF247" s="21"/>
      <c r="SPG247" s="21"/>
      <c r="SPH247" s="21"/>
      <c r="SPI247" s="21"/>
      <c r="SPJ247" s="21"/>
      <c r="SPK247" s="21"/>
      <c r="SPL247" s="21"/>
      <c r="SPM247" s="21"/>
      <c r="SPN247" s="21"/>
      <c r="SPO247" s="21"/>
      <c r="SPP247" s="21"/>
      <c r="SPQ247" s="21"/>
      <c r="SPR247" s="21"/>
      <c r="SPS247" s="21"/>
      <c r="SPT247" s="21"/>
      <c r="SPU247" s="21"/>
      <c r="SPV247" s="21"/>
      <c r="SPW247" s="21"/>
      <c r="SPX247" s="21"/>
      <c r="SPY247" s="21"/>
      <c r="SPZ247" s="21"/>
      <c r="SQA247" s="21"/>
      <c r="SQB247" s="21"/>
      <c r="SQC247" s="21"/>
      <c r="SQD247" s="21"/>
      <c r="SQE247" s="21"/>
      <c r="SQF247" s="21"/>
      <c r="SQG247" s="21"/>
      <c r="SQH247" s="21"/>
      <c r="SQI247" s="21"/>
      <c r="SQJ247" s="21"/>
      <c r="SQK247" s="21"/>
      <c r="SQL247" s="21"/>
      <c r="SQM247" s="21"/>
      <c r="SQN247" s="21"/>
      <c r="SQO247" s="21"/>
      <c r="SQP247" s="21"/>
      <c r="SQQ247" s="21"/>
      <c r="SQR247" s="21"/>
      <c r="SQS247" s="21"/>
      <c r="SQT247" s="21"/>
      <c r="SQU247" s="21"/>
      <c r="SQV247" s="21"/>
      <c r="SQW247" s="21"/>
      <c r="SQX247" s="21"/>
      <c r="SQY247" s="21"/>
      <c r="SQZ247" s="21"/>
      <c r="SRA247" s="21"/>
      <c r="SRB247" s="21"/>
      <c r="SRC247" s="21"/>
      <c r="SRD247" s="21"/>
      <c r="SRE247" s="21"/>
      <c r="SRF247" s="21"/>
      <c r="SRG247" s="21"/>
      <c r="SRH247" s="21"/>
      <c r="SRI247" s="21"/>
      <c r="SRJ247" s="21"/>
      <c r="SRK247" s="21"/>
      <c r="SRL247" s="21"/>
      <c r="SRM247" s="21"/>
      <c r="SRN247" s="21"/>
      <c r="SRO247" s="21"/>
      <c r="SRP247" s="21"/>
      <c r="SRQ247" s="21"/>
      <c r="SRR247" s="21"/>
      <c r="SRS247" s="21"/>
      <c r="SRT247" s="21"/>
      <c r="SRU247" s="21"/>
      <c r="SRV247" s="21"/>
      <c r="SRW247" s="21"/>
      <c r="SRX247" s="21"/>
      <c r="SRY247" s="21"/>
      <c r="SRZ247" s="21"/>
      <c r="SSA247" s="21"/>
      <c r="SSB247" s="21"/>
      <c r="SSC247" s="21"/>
      <c r="SSD247" s="21"/>
      <c r="SSE247" s="21"/>
      <c r="SSF247" s="21"/>
      <c r="SSG247" s="21"/>
      <c r="SSH247" s="21"/>
      <c r="SSI247" s="21"/>
      <c r="SSJ247" s="21"/>
      <c r="SSK247" s="21"/>
      <c r="SSL247" s="21"/>
      <c r="SSM247" s="21"/>
      <c r="SSN247" s="21"/>
      <c r="SSO247" s="21"/>
      <c r="SSP247" s="21"/>
      <c r="SSQ247" s="21"/>
      <c r="SSR247" s="21"/>
      <c r="SSS247" s="21"/>
      <c r="SST247" s="21"/>
      <c r="SSU247" s="21"/>
      <c r="SSV247" s="21"/>
      <c r="SSW247" s="21"/>
      <c r="SSX247" s="21"/>
      <c r="SSY247" s="21"/>
      <c r="SSZ247" s="21"/>
      <c r="STA247" s="21"/>
      <c r="STB247" s="21"/>
      <c r="STC247" s="21"/>
      <c r="STD247" s="21"/>
      <c r="STE247" s="21"/>
      <c r="STF247" s="21"/>
      <c r="STG247" s="21"/>
      <c r="STH247" s="21"/>
      <c r="STI247" s="21"/>
      <c r="STJ247" s="21"/>
      <c r="STK247" s="21"/>
      <c r="STL247" s="21"/>
      <c r="STM247" s="21"/>
      <c r="STN247" s="21"/>
      <c r="STO247" s="21"/>
      <c r="STP247" s="21"/>
      <c r="STQ247" s="21"/>
      <c r="STR247" s="21"/>
      <c r="STS247" s="21"/>
      <c r="STT247" s="21"/>
      <c r="STU247" s="21"/>
      <c r="STV247" s="21"/>
      <c r="STW247" s="21"/>
      <c r="STX247" s="21"/>
      <c r="STY247" s="21"/>
      <c r="STZ247" s="21"/>
      <c r="SUA247" s="21"/>
      <c r="SUB247" s="21"/>
      <c r="SUC247" s="21"/>
      <c r="SUD247" s="21"/>
      <c r="SUE247" s="21"/>
      <c r="SUF247" s="21"/>
      <c r="SUG247" s="21"/>
      <c r="SUH247" s="21"/>
      <c r="SUI247" s="21"/>
      <c r="SUJ247" s="21"/>
      <c r="SUK247" s="21"/>
      <c r="SUL247" s="21"/>
      <c r="SUM247" s="21"/>
      <c r="SUN247" s="21"/>
      <c r="SUO247" s="21"/>
      <c r="SUP247" s="21"/>
      <c r="SUQ247" s="21"/>
      <c r="SUR247" s="21"/>
      <c r="SUS247" s="21"/>
      <c r="SUT247" s="21"/>
      <c r="SUU247" s="21"/>
      <c r="SUV247" s="21"/>
      <c r="SUW247" s="21"/>
      <c r="SUX247" s="21"/>
      <c r="SUY247" s="21"/>
      <c r="SUZ247" s="21"/>
      <c r="SVA247" s="21"/>
      <c r="SVB247" s="21"/>
      <c r="SVC247" s="21"/>
      <c r="SVD247" s="21"/>
      <c r="SVE247" s="21"/>
      <c r="SVF247" s="21"/>
      <c r="SVG247" s="21"/>
      <c r="SVH247" s="21"/>
      <c r="SVI247" s="21"/>
      <c r="SVJ247" s="21"/>
      <c r="SVK247" s="21"/>
      <c r="SVL247" s="21"/>
      <c r="SVM247" s="21"/>
      <c r="SVN247" s="21"/>
      <c r="SVO247" s="21"/>
      <c r="SVP247" s="21"/>
      <c r="SVQ247" s="21"/>
      <c r="SVR247" s="21"/>
      <c r="SVS247" s="21"/>
      <c r="SVT247" s="21"/>
      <c r="SVU247" s="21"/>
      <c r="SVV247" s="21"/>
      <c r="SVW247" s="21"/>
      <c r="SVX247" s="21"/>
      <c r="SVY247" s="21"/>
      <c r="SVZ247" s="21"/>
      <c r="SWA247" s="21"/>
      <c r="SWB247" s="21"/>
      <c r="SWC247" s="21"/>
      <c r="SWD247" s="21"/>
      <c r="SWE247" s="21"/>
      <c r="SWF247" s="21"/>
      <c r="SWG247" s="21"/>
      <c r="SWH247" s="21"/>
      <c r="SWI247" s="21"/>
      <c r="SWJ247" s="21"/>
      <c r="SWK247" s="21"/>
      <c r="SWL247" s="21"/>
      <c r="SWM247" s="21"/>
      <c r="SWN247" s="21"/>
      <c r="SWO247" s="21"/>
      <c r="SWP247" s="21"/>
      <c r="SWQ247" s="21"/>
      <c r="SWR247" s="21"/>
      <c r="SWS247" s="21"/>
      <c r="SWT247" s="21"/>
      <c r="SWU247" s="21"/>
      <c r="SWV247" s="21"/>
      <c r="SWW247" s="21"/>
      <c r="SWX247" s="21"/>
      <c r="SWY247" s="21"/>
      <c r="SWZ247" s="21"/>
      <c r="SXA247" s="21"/>
      <c r="SXB247" s="21"/>
      <c r="SXC247" s="21"/>
      <c r="SXD247" s="21"/>
      <c r="SXE247" s="21"/>
      <c r="SXF247" s="21"/>
      <c r="SXG247" s="21"/>
      <c r="SXH247" s="21"/>
      <c r="SXI247" s="21"/>
      <c r="SXJ247" s="21"/>
      <c r="SXK247" s="21"/>
      <c r="SXL247" s="21"/>
      <c r="SXM247" s="21"/>
      <c r="SXN247" s="21"/>
      <c r="SXO247" s="21"/>
      <c r="SXP247" s="21"/>
      <c r="SXQ247" s="21"/>
      <c r="SXR247" s="21"/>
      <c r="SXS247" s="21"/>
      <c r="SXT247" s="21"/>
      <c r="SXU247" s="21"/>
      <c r="SXV247" s="21"/>
      <c r="SXW247" s="21"/>
      <c r="SXX247" s="21"/>
      <c r="SXY247" s="21"/>
      <c r="SXZ247" s="21"/>
      <c r="SYA247" s="21"/>
      <c r="SYB247" s="21"/>
      <c r="SYC247" s="21"/>
      <c r="SYD247" s="21"/>
      <c r="SYE247" s="21"/>
      <c r="SYF247" s="21"/>
      <c r="SYG247" s="21"/>
      <c r="SYH247" s="21"/>
      <c r="SYI247" s="21"/>
      <c r="SYJ247" s="21"/>
      <c r="SYK247" s="21"/>
      <c r="SYL247" s="21"/>
      <c r="SYM247" s="21"/>
      <c r="SYN247" s="21"/>
      <c r="SYO247" s="21"/>
      <c r="SYP247" s="21"/>
      <c r="SYQ247" s="21"/>
      <c r="SYR247" s="21"/>
      <c r="SYS247" s="21"/>
      <c r="SYT247" s="21"/>
      <c r="SYU247" s="21"/>
      <c r="SYV247" s="21"/>
      <c r="SYW247" s="21"/>
      <c r="SYX247" s="21"/>
      <c r="SYY247" s="21"/>
      <c r="SYZ247" s="21"/>
      <c r="SZA247" s="21"/>
      <c r="SZB247" s="21"/>
      <c r="SZC247" s="21"/>
      <c r="SZD247" s="21"/>
      <c r="SZE247" s="21"/>
      <c r="SZF247" s="21"/>
      <c r="SZG247" s="21"/>
      <c r="SZH247" s="21"/>
      <c r="SZI247" s="21"/>
      <c r="SZJ247" s="21"/>
      <c r="SZK247" s="21"/>
      <c r="SZL247" s="21"/>
      <c r="SZM247" s="21"/>
      <c r="SZN247" s="21"/>
      <c r="SZO247" s="21"/>
      <c r="SZP247" s="21"/>
      <c r="SZQ247" s="21"/>
      <c r="SZR247" s="21"/>
      <c r="SZS247" s="21"/>
      <c r="SZT247" s="21"/>
      <c r="SZU247" s="21"/>
      <c r="SZV247" s="21"/>
      <c r="SZW247" s="21"/>
      <c r="SZX247" s="21"/>
      <c r="SZY247" s="21"/>
      <c r="SZZ247" s="21"/>
      <c r="TAA247" s="21"/>
      <c r="TAB247" s="21"/>
      <c r="TAC247" s="21"/>
      <c r="TAD247" s="21"/>
      <c r="TAE247" s="21"/>
      <c r="TAF247" s="21"/>
      <c r="TAG247" s="21"/>
      <c r="TAH247" s="21"/>
      <c r="TAI247" s="21"/>
      <c r="TAJ247" s="21"/>
      <c r="TAK247" s="21"/>
      <c r="TAL247" s="21"/>
      <c r="TAM247" s="21"/>
      <c r="TAN247" s="21"/>
      <c r="TAO247" s="21"/>
      <c r="TAP247" s="21"/>
      <c r="TAQ247" s="21"/>
      <c r="TAR247" s="21"/>
      <c r="TAS247" s="21"/>
      <c r="TAT247" s="21"/>
      <c r="TAU247" s="21"/>
      <c r="TAV247" s="21"/>
      <c r="TAW247" s="21"/>
      <c r="TAX247" s="21"/>
      <c r="TAY247" s="21"/>
      <c r="TAZ247" s="21"/>
      <c r="TBA247" s="21"/>
      <c r="TBB247" s="21"/>
      <c r="TBC247" s="21"/>
      <c r="TBD247" s="21"/>
      <c r="TBE247" s="21"/>
      <c r="TBF247" s="21"/>
      <c r="TBG247" s="21"/>
      <c r="TBH247" s="21"/>
      <c r="TBI247" s="21"/>
      <c r="TBJ247" s="21"/>
      <c r="TBK247" s="21"/>
      <c r="TBL247" s="21"/>
      <c r="TBM247" s="21"/>
      <c r="TBN247" s="21"/>
      <c r="TBO247" s="21"/>
      <c r="TBP247" s="21"/>
      <c r="TBQ247" s="21"/>
      <c r="TBR247" s="21"/>
      <c r="TBS247" s="21"/>
      <c r="TBT247" s="21"/>
      <c r="TBU247" s="21"/>
      <c r="TBV247" s="21"/>
      <c r="TBW247" s="21"/>
      <c r="TBX247" s="21"/>
      <c r="TBY247" s="21"/>
      <c r="TBZ247" s="21"/>
      <c r="TCA247" s="21"/>
      <c r="TCB247" s="21"/>
      <c r="TCC247" s="21"/>
      <c r="TCD247" s="21"/>
      <c r="TCE247" s="21"/>
      <c r="TCF247" s="21"/>
      <c r="TCG247" s="21"/>
      <c r="TCH247" s="21"/>
      <c r="TCI247" s="21"/>
      <c r="TCJ247" s="21"/>
      <c r="TCK247" s="21"/>
      <c r="TCL247" s="21"/>
      <c r="TCM247" s="21"/>
      <c r="TCN247" s="21"/>
      <c r="TCO247" s="21"/>
      <c r="TCP247" s="21"/>
      <c r="TCQ247" s="21"/>
      <c r="TCR247" s="21"/>
      <c r="TCS247" s="21"/>
      <c r="TCT247" s="21"/>
      <c r="TCU247" s="21"/>
      <c r="TCV247" s="21"/>
      <c r="TCW247" s="21"/>
      <c r="TCX247" s="21"/>
      <c r="TCY247" s="21"/>
      <c r="TCZ247" s="21"/>
      <c r="TDA247" s="21"/>
      <c r="TDB247" s="21"/>
      <c r="TDC247" s="21"/>
      <c r="TDD247" s="21"/>
      <c r="TDE247" s="21"/>
      <c r="TDF247" s="21"/>
      <c r="TDG247" s="21"/>
      <c r="TDH247" s="21"/>
      <c r="TDI247" s="21"/>
      <c r="TDJ247" s="21"/>
      <c r="TDK247" s="21"/>
      <c r="TDL247" s="21"/>
      <c r="TDM247" s="21"/>
      <c r="TDN247" s="21"/>
      <c r="TDO247" s="21"/>
      <c r="TDP247" s="21"/>
      <c r="TDQ247" s="21"/>
      <c r="TDR247" s="21"/>
      <c r="TDS247" s="21"/>
      <c r="TDT247" s="21"/>
      <c r="TDU247" s="21"/>
      <c r="TDV247" s="21"/>
      <c r="TDW247" s="21"/>
      <c r="TDX247" s="21"/>
      <c r="TDY247" s="21"/>
      <c r="TDZ247" s="21"/>
      <c r="TEA247" s="21"/>
      <c r="TEB247" s="21"/>
      <c r="TEC247" s="21"/>
      <c r="TED247" s="21"/>
      <c r="TEE247" s="21"/>
      <c r="TEF247" s="21"/>
      <c r="TEG247" s="21"/>
      <c r="TEH247" s="21"/>
      <c r="TEI247" s="21"/>
      <c r="TEJ247" s="21"/>
      <c r="TEK247" s="21"/>
      <c r="TEL247" s="21"/>
      <c r="TEM247" s="21"/>
      <c r="TEN247" s="21"/>
      <c r="TEO247" s="21"/>
      <c r="TEP247" s="21"/>
      <c r="TEQ247" s="21"/>
      <c r="TER247" s="21"/>
      <c r="TES247" s="21"/>
      <c r="TET247" s="21"/>
      <c r="TEU247" s="21"/>
      <c r="TEV247" s="21"/>
      <c r="TEW247" s="21"/>
      <c r="TEX247" s="21"/>
      <c r="TEY247" s="21"/>
      <c r="TEZ247" s="21"/>
      <c r="TFA247" s="21"/>
      <c r="TFB247" s="21"/>
      <c r="TFC247" s="21"/>
      <c r="TFD247" s="21"/>
      <c r="TFE247" s="21"/>
      <c r="TFF247" s="21"/>
      <c r="TFG247" s="21"/>
      <c r="TFH247" s="21"/>
      <c r="TFI247" s="21"/>
      <c r="TFJ247" s="21"/>
      <c r="TFK247" s="21"/>
      <c r="TFL247" s="21"/>
      <c r="TFM247" s="21"/>
      <c r="TFN247" s="21"/>
      <c r="TFO247" s="21"/>
      <c r="TFP247" s="21"/>
      <c r="TFQ247" s="21"/>
      <c r="TFR247" s="21"/>
      <c r="TFS247" s="21"/>
      <c r="TFT247" s="21"/>
      <c r="TFU247" s="21"/>
      <c r="TFV247" s="21"/>
      <c r="TFW247" s="21"/>
      <c r="TFX247" s="21"/>
      <c r="TFY247" s="21"/>
      <c r="TFZ247" s="21"/>
      <c r="TGA247" s="21"/>
      <c r="TGB247" s="21"/>
      <c r="TGC247" s="21"/>
      <c r="TGD247" s="21"/>
      <c r="TGE247" s="21"/>
      <c r="TGF247" s="21"/>
      <c r="TGG247" s="21"/>
      <c r="TGH247" s="21"/>
      <c r="TGI247" s="21"/>
      <c r="TGJ247" s="21"/>
      <c r="TGK247" s="21"/>
      <c r="TGL247" s="21"/>
      <c r="TGM247" s="21"/>
      <c r="TGN247" s="21"/>
      <c r="TGO247" s="21"/>
      <c r="TGP247" s="21"/>
      <c r="TGQ247" s="21"/>
      <c r="TGR247" s="21"/>
      <c r="TGS247" s="21"/>
      <c r="TGT247" s="21"/>
      <c r="TGU247" s="21"/>
      <c r="TGV247" s="21"/>
      <c r="TGW247" s="21"/>
      <c r="TGX247" s="21"/>
      <c r="TGY247" s="21"/>
      <c r="TGZ247" s="21"/>
      <c r="THA247" s="21"/>
      <c r="THB247" s="21"/>
      <c r="THC247" s="21"/>
      <c r="THD247" s="21"/>
      <c r="THE247" s="21"/>
      <c r="THF247" s="21"/>
      <c r="THG247" s="21"/>
      <c r="THH247" s="21"/>
      <c r="THI247" s="21"/>
      <c r="THJ247" s="21"/>
      <c r="THK247" s="21"/>
      <c r="THL247" s="21"/>
      <c r="THM247" s="21"/>
      <c r="THN247" s="21"/>
      <c r="THO247" s="21"/>
      <c r="THP247" s="21"/>
      <c r="THQ247" s="21"/>
      <c r="THR247" s="21"/>
      <c r="THS247" s="21"/>
      <c r="THT247" s="21"/>
      <c r="THU247" s="21"/>
      <c r="THV247" s="21"/>
      <c r="THW247" s="21"/>
      <c r="THX247" s="21"/>
      <c r="THY247" s="21"/>
      <c r="THZ247" s="21"/>
      <c r="TIA247" s="21"/>
      <c r="TIB247" s="21"/>
      <c r="TIC247" s="21"/>
      <c r="TID247" s="21"/>
      <c r="TIE247" s="21"/>
      <c r="TIF247" s="21"/>
      <c r="TIG247" s="21"/>
      <c r="TIH247" s="21"/>
      <c r="TII247" s="21"/>
      <c r="TIJ247" s="21"/>
      <c r="TIK247" s="21"/>
      <c r="TIL247" s="21"/>
      <c r="TIM247" s="21"/>
      <c r="TIN247" s="21"/>
      <c r="TIO247" s="21"/>
      <c r="TIP247" s="21"/>
      <c r="TIQ247" s="21"/>
      <c r="TIR247" s="21"/>
      <c r="TIS247" s="21"/>
      <c r="TIT247" s="21"/>
      <c r="TIU247" s="21"/>
      <c r="TIV247" s="21"/>
      <c r="TIW247" s="21"/>
      <c r="TIX247" s="21"/>
      <c r="TIY247" s="21"/>
      <c r="TIZ247" s="21"/>
      <c r="TJA247" s="21"/>
      <c r="TJB247" s="21"/>
      <c r="TJC247" s="21"/>
      <c r="TJD247" s="21"/>
      <c r="TJE247" s="21"/>
      <c r="TJF247" s="21"/>
      <c r="TJG247" s="21"/>
      <c r="TJH247" s="21"/>
      <c r="TJI247" s="21"/>
      <c r="TJJ247" s="21"/>
      <c r="TJK247" s="21"/>
      <c r="TJL247" s="21"/>
      <c r="TJM247" s="21"/>
      <c r="TJN247" s="21"/>
      <c r="TJO247" s="21"/>
      <c r="TJP247" s="21"/>
      <c r="TJQ247" s="21"/>
      <c r="TJR247" s="21"/>
      <c r="TJS247" s="21"/>
      <c r="TJT247" s="21"/>
      <c r="TJU247" s="21"/>
      <c r="TJV247" s="21"/>
      <c r="TJW247" s="21"/>
      <c r="TJX247" s="21"/>
      <c r="TJY247" s="21"/>
      <c r="TJZ247" s="21"/>
      <c r="TKA247" s="21"/>
      <c r="TKB247" s="21"/>
      <c r="TKC247" s="21"/>
      <c r="TKD247" s="21"/>
      <c r="TKE247" s="21"/>
      <c r="TKF247" s="21"/>
      <c r="TKG247" s="21"/>
      <c r="TKH247" s="21"/>
      <c r="TKI247" s="21"/>
      <c r="TKJ247" s="21"/>
      <c r="TKK247" s="21"/>
      <c r="TKL247" s="21"/>
      <c r="TKM247" s="21"/>
      <c r="TKN247" s="21"/>
      <c r="TKO247" s="21"/>
      <c r="TKP247" s="21"/>
      <c r="TKQ247" s="21"/>
      <c r="TKR247" s="21"/>
      <c r="TKS247" s="21"/>
      <c r="TKT247" s="21"/>
      <c r="TKU247" s="21"/>
      <c r="TKV247" s="21"/>
      <c r="TKW247" s="21"/>
      <c r="TKX247" s="21"/>
      <c r="TKY247" s="21"/>
      <c r="TKZ247" s="21"/>
      <c r="TLA247" s="21"/>
      <c r="TLB247" s="21"/>
      <c r="TLC247" s="21"/>
      <c r="TLD247" s="21"/>
      <c r="TLE247" s="21"/>
      <c r="TLF247" s="21"/>
      <c r="TLG247" s="21"/>
      <c r="TLH247" s="21"/>
      <c r="TLI247" s="21"/>
      <c r="TLJ247" s="21"/>
      <c r="TLK247" s="21"/>
      <c r="TLL247" s="21"/>
      <c r="TLM247" s="21"/>
      <c r="TLN247" s="21"/>
      <c r="TLO247" s="21"/>
      <c r="TLP247" s="21"/>
      <c r="TLQ247" s="21"/>
      <c r="TLR247" s="21"/>
      <c r="TLS247" s="21"/>
      <c r="TLT247" s="21"/>
      <c r="TLU247" s="21"/>
      <c r="TLV247" s="21"/>
      <c r="TLW247" s="21"/>
      <c r="TLX247" s="21"/>
      <c r="TLY247" s="21"/>
      <c r="TLZ247" s="21"/>
      <c r="TMA247" s="21"/>
      <c r="TMB247" s="21"/>
      <c r="TMC247" s="21"/>
      <c r="TMD247" s="21"/>
      <c r="TME247" s="21"/>
      <c r="TMF247" s="21"/>
      <c r="TMG247" s="21"/>
      <c r="TMH247" s="21"/>
      <c r="TMI247" s="21"/>
      <c r="TMJ247" s="21"/>
      <c r="TMK247" s="21"/>
      <c r="TML247" s="21"/>
      <c r="TMM247" s="21"/>
      <c r="TMN247" s="21"/>
      <c r="TMO247" s="21"/>
      <c r="TMP247" s="21"/>
      <c r="TMQ247" s="21"/>
      <c r="TMR247" s="21"/>
      <c r="TMS247" s="21"/>
      <c r="TMT247" s="21"/>
      <c r="TMU247" s="21"/>
      <c r="TMV247" s="21"/>
      <c r="TMW247" s="21"/>
      <c r="TMX247" s="21"/>
      <c r="TMY247" s="21"/>
      <c r="TMZ247" s="21"/>
      <c r="TNA247" s="21"/>
      <c r="TNB247" s="21"/>
      <c r="TNC247" s="21"/>
      <c r="TND247" s="21"/>
      <c r="TNE247" s="21"/>
      <c r="TNF247" s="21"/>
      <c r="TNG247" s="21"/>
      <c r="TNH247" s="21"/>
      <c r="TNI247" s="21"/>
      <c r="TNJ247" s="21"/>
      <c r="TNK247" s="21"/>
      <c r="TNL247" s="21"/>
      <c r="TNM247" s="21"/>
      <c r="TNN247" s="21"/>
      <c r="TNO247" s="21"/>
      <c r="TNP247" s="21"/>
      <c r="TNQ247" s="21"/>
      <c r="TNR247" s="21"/>
      <c r="TNS247" s="21"/>
      <c r="TNT247" s="21"/>
      <c r="TNU247" s="21"/>
      <c r="TNV247" s="21"/>
      <c r="TNW247" s="21"/>
      <c r="TNX247" s="21"/>
      <c r="TNY247" s="21"/>
      <c r="TNZ247" s="21"/>
      <c r="TOA247" s="21"/>
      <c r="TOB247" s="21"/>
      <c r="TOC247" s="21"/>
      <c r="TOD247" s="21"/>
      <c r="TOE247" s="21"/>
      <c r="TOF247" s="21"/>
      <c r="TOG247" s="21"/>
      <c r="TOH247" s="21"/>
      <c r="TOI247" s="21"/>
      <c r="TOJ247" s="21"/>
      <c r="TOK247" s="21"/>
      <c r="TOL247" s="21"/>
      <c r="TOM247" s="21"/>
      <c r="TON247" s="21"/>
      <c r="TOO247" s="21"/>
      <c r="TOP247" s="21"/>
      <c r="TOQ247" s="21"/>
      <c r="TOR247" s="21"/>
      <c r="TOS247" s="21"/>
      <c r="TOT247" s="21"/>
      <c r="TOU247" s="21"/>
      <c r="TOV247" s="21"/>
      <c r="TOW247" s="21"/>
      <c r="TOX247" s="21"/>
      <c r="TOY247" s="21"/>
      <c r="TOZ247" s="21"/>
      <c r="TPA247" s="21"/>
      <c r="TPB247" s="21"/>
      <c r="TPC247" s="21"/>
      <c r="TPD247" s="21"/>
      <c r="TPE247" s="21"/>
      <c r="TPF247" s="21"/>
      <c r="TPG247" s="21"/>
      <c r="TPH247" s="21"/>
      <c r="TPI247" s="21"/>
      <c r="TPJ247" s="21"/>
      <c r="TPK247" s="21"/>
      <c r="TPL247" s="21"/>
      <c r="TPM247" s="21"/>
      <c r="TPN247" s="21"/>
      <c r="TPO247" s="21"/>
      <c r="TPP247" s="21"/>
      <c r="TPQ247" s="21"/>
      <c r="TPR247" s="21"/>
      <c r="TPS247" s="21"/>
      <c r="TPT247" s="21"/>
      <c r="TPU247" s="21"/>
      <c r="TPV247" s="21"/>
      <c r="TPW247" s="21"/>
      <c r="TPX247" s="21"/>
      <c r="TPY247" s="21"/>
      <c r="TPZ247" s="21"/>
      <c r="TQA247" s="21"/>
      <c r="TQB247" s="21"/>
      <c r="TQC247" s="21"/>
      <c r="TQD247" s="21"/>
      <c r="TQE247" s="21"/>
      <c r="TQF247" s="21"/>
      <c r="TQG247" s="21"/>
      <c r="TQH247" s="21"/>
      <c r="TQI247" s="21"/>
      <c r="TQJ247" s="21"/>
      <c r="TQK247" s="21"/>
      <c r="TQL247" s="21"/>
      <c r="TQM247" s="21"/>
      <c r="TQN247" s="21"/>
      <c r="TQO247" s="21"/>
      <c r="TQP247" s="21"/>
      <c r="TQQ247" s="21"/>
      <c r="TQR247" s="21"/>
      <c r="TQS247" s="21"/>
      <c r="TQT247" s="21"/>
      <c r="TQU247" s="21"/>
      <c r="TQV247" s="21"/>
      <c r="TQW247" s="21"/>
      <c r="TQX247" s="21"/>
      <c r="TQY247" s="21"/>
      <c r="TQZ247" s="21"/>
      <c r="TRA247" s="21"/>
      <c r="TRB247" s="21"/>
      <c r="TRC247" s="21"/>
      <c r="TRD247" s="21"/>
      <c r="TRE247" s="21"/>
      <c r="TRF247" s="21"/>
      <c r="TRG247" s="21"/>
      <c r="TRH247" s="21"/>
      <c r="TRI247" s="21"/>
      <c r="TRJ247" s="21"/>
      <c r="TRK247" s="21"/>
      <c r="TRL247" s="21"/>
      <c r="TRM247" s="21"/>
      <c r="TRN247" s="21"/>
      <c r="TRO247" s="21"/>
      <c r="TRP247" s="21"/>
      <c r="TRQ247" s="21"/>
      <c r="TRR247" s="21"/>
      <c r="TRS247" s="21"/>
      <c r="TRT247" s="21"/>
      <c r="TRU247" s="21"/>
      <c r="TRV247" s="21"/>
      <c r="TRW247" s="21"/>
      <c r="TRX247" s="21"/>
      <c r="TRY247" s="21"/>
      <c r="TRZ247" s="21"/>
      <c r="TSA247" s="21"/>
      <c r="TSB247" s="21"/>
      <c r="TSC247" s="21"/>
      <c r="TSD247" s="21"/>
      <c r="TSE247" s="21"/>
      <c r="TSF247" s="21"/>
      <c r="TSG247" s="21"/>
      <c r="TSH247" s="21"/>
      <c r="TSI247" s="21"/>
      <c r="TSJ247" s="21"/>
      <c r="TSK247" s="21"/>
      <c r="TSL247" s="21"/>
      <c r="TSM247" s="21"/>
      <c r="TSN247" s="21"/>
      <c r="TSO247" s="21"/>
      <c r="TSP247" s="21"/>
      <c r="TSQ247" s="21"/>
      <c r="TSR247" s="21"/>
      <c r="TSS247" s="21"/>
      <c r="TST247" s="21"/>
      <c r="TSU247" s="21"/>
      <c r="TSV247" s="21"/>
      <c r="TSW247" s="21"/>
      <c r="TSX247" s="21"/>
      <c r="TSY247" s="21"/>
      <c r="TSZ247" s="21"/>
      <c r="TTA247" s="21"/>
      <c r="TTB247" s="21"/>
      <c r="TTC247" s="21"/>
      <c r="TTD247" s="21"/>
      <c r="TTE247" s="21"/>
      <c r="TTF247" s="21"/>
      <c r="TTG247" s="21"/>
      <c r="TTH247" s="21"/>
      <c r="TTI247" s="21"/>
      <c r="TTJ247" s="21"/>
      <c r="TTK247" s="21"/>
      <c r="TTL247" s="21"/>
      <c r="TTM247" s="21"/>
      <c r="TTN247" s="21"/>
      <c r="TTO247" s="21"/>
      <c r="TTP247" s="21"/>
      <c r="TTQ247" s="21"/>
      <c r="TTR247" s="21"/>
      <c r="TTS247" s="21"/>
      <c r="TTT247" s="21"/>
      <c r="TTU247" s="21"/>
      <c r="TTV247" s="21"/>
      <c r="TTW247" s="21"/>
      <c r="TTX247" s="21"/>
      <c r="TTY247" s="21"/>
      <c r="TTZ247" s="21"/>
      <c r="TUA247" s="21"/>
      <c r="TUB247" s="21"/>
      <c r="TUC247" s="21"/>
      <c r="TUD247" s="21"/>
      <c r="TUE247" s="21"/>
      <c r="TUF247" s="21"/>
      <c r="TUG247" s="21"/>
      <c r="TUH247" s="21"/>
      <c r="TUI247" s="21"/>
      <c r="TUJ247" s="21"/>
      <c r="TUK247" s="21"/>
      <c r="TUL247" s="21"/>
      <c r="TUM247" s="21"/>
      <c r="TUN247" s="21"/>
      <c r="TUO247" s="21"/>
      <c r="TUP247" s="21"/>
      <c r="TUQ247" s="21"/>
      <c r="TUR247" s="21"/>
      <c r="TUS247" s="21"/>
      <c r="TUT247" s="21"/>
      <c r="TUU247" s="21"/>
      <c r="TUV247" s="21"/>
      <c r="TUW247" s="21"/>
      <c r="TUX247" s="21"/>
      <c r="TUY247" s="21"/>
      <c r="TUZ247" s="21"/>
      <c r="TVA247" s="21"/>
      <c r="TVB247" s="21"/>
      <c r="TVC247" s="21"/>
      <c r="TVD247" s="21"/>
      <c r="TVE247" s="21"/>
      <c r="TVF247" s="21"/>
      <c r="TVG247" s="21"/>
      <c r="TVH247" s="21"/>
      <c r="TVI247" s="21"/>
      <c r="TVJ247" s="21"/>
      <c r="TVK247" s="21"/>
      <c r="TVL247" s="21"/>
      <c r="TVM247" s="21"/>
      <c r="TVN247" s="21"/>
      <c r="TVO247" s="21"/>
      <c r="TVP247" s="21"/>
      <c r="TVQ247" s="21"/>
      <c r="TVR247" s="21"/>
      <c r="TVS247" s="21"/>
      <c r="TVT247" s="21"/>
      <c r="TVU247" s="21"/>
      <c r="TVV247" s="21"/>
      <c r="TVW247" s="21"/>
      <c r="TVX247" s="21"/>
      <c r="TVY247" s="21"/>
      <c r="TVZ247" s="21"/>
      <c r="TWA247" s="21"/>
      <c r="TWB247" s="21"/>
      <c r="TWC247" s="21"/>
      <c r="TWD247" s="21"/>
      <c r="TWE247" s="21"/>
      <c r="TWF247" s="21"/>
      <c r="TWG247" s="21"/>
      <c r="TWH247" s="21"/>
      <c r="TWI247" s="21"/>
      <c r="TWJ247" s="21"/>
      <c r="TWK247" s="21"/>
      <c r="TWL247" s="21"/>
      <c r="TWM247" s="21"/>
      <c r="TWN247" s="21"/>
      <c r="TWO247" s="21"/>
      <c r="TWP247" s="21"/>
      <c r="TWQ247" s="21"/>
      <c r="TWR247" s="21"/>
      <c r="TWS247" s="21"/>
      <c r="TWT247" s="21"/>
      <c r="TWU247" s="21"/>
      <c r="TWV247" s="21"/>
      <c r="TWW247" s="21"/>
      <c r="TWX247" s="21"/>
      <c r="TWY247" s="21"/>
      <c r="TWZ247" s="21"/>
      <c r="TXA247" s="21"/>
      <c r="TXB247" s="21"/>
      <c r="TXC247" s="21"/>
      <c r="TXD247" s="21"/>
      <c r="TXE247" s="21"/>
      <c r="TXF247" s="21"/>
      <c r="TXG247" s="21"/>
      <c r="TXH247" s="21"/>
      <c r="TXI247" s="21"/>
      <c r="TXJ247" s="21"/>
      <c r="TXK247" s="21"/>
      <c r="TXL247" s="21"/>
      <c r="TXM247" s="21"/>
      <c r="TXN247" s="21"/>
      <c r="TXO247" s="21"/>
      <c r="TXP247" s="21"/>
      <c r="TXQ247" s="21"/>
      <c r="TXR247" s="21"/>
      <c r="TXS247" s="21"/>
      <c r="TXT247" s="21"/>
      <c r="TXU247" s="21"/>
      <c r="TXV247" s="21"/>
      <c r="TXW247" s="21"/>
      <c r="TXX247" s="21"/>
      <c r="TXY247" s="21"/>
      <c r="TXZ247" s="21"/>
      <c r="TYA247" s="21"/>
      <c r="TYB247" s="21"/>
      <c r="TYC247" s="21"/>
      <c r="TYD247" s="21"/>
      <c r="TYE247" s="21"/>
      <c r="TYF247" s="21"/>
      <c r="TYG247" s="21"/>
      <c r="TYH247" s="21"/>
      <c r="TYI247" s="21"/>
      <c r="TYJ247" s="21"/>
      <c r="TYK247" s="21"/>
      <c r="TYL247" s="21"/>
      <c r="TYM247" s="21"/>
      <c r="TYN247" s="21"/>
      <c r="TYO247" s="21"/>
      <c r="TYP247" s="21"/>
      <c r="TYQ247" s="21"/>
      <c r="TYR247" s="21"/>
      <c r="TYS247" s="21"/>
      <c r="TYT247" s="21"/>
      <c r="TYU247" s="21"/>
      <c r="TYV247" s="21"/>
      <c r="TYW247" s="21"/>
      <c r="TYX247" s="21"/>
      <c r="TYY247" s="21"/>
      <c r="TYZ247" s="21"/>
      <c r="TZA247" s="21"/>
      <c r="TZB247" s="21"/>
      <c r="TZC247" s="21"/>
      <c r="TZD247" s="21"/>
      <c r="TZE247" s="21"/>
      <c r="TZF247" s="21"/>
      <c r="TZG247" s="21"/>
      <c r="TZH247" s="21"/>
      <c r="TZI247" s="21"/>
      <c r="TZJ247" s="21"/>
      <c r="TZK247" s="21"/>
      <c r="TZL247" s="21"/>
      <c r="TZM247" s="21"/>
      <c r="TZN247" s="21"/>
      <c r="TZO247" s="21"/>
      <c r="TZP247" s="21"/>
      <c r="TZQ247" s="21"/>
      <c r="TZR247" s="21"/>
      <c r="TZS247" s="21"/>
      <c r="TZT247" s="21"/>
      <c r="TZU247" s="21"/>
      <c r="TZV247" s="21"/>
      <c r="TZW247" s="21"/>
      <c r="TZX247" s="21"/>
      <c r="TZY247" s="21"/>
      <c r="TZZ247" s="21"/>
      <c r="UAA247" s="21"/>
      <c r="UAB247" s="21"/>
      <c r="UAC247" s="21"/>
      <c r="UAD247" s="21"/>
      <c r="UAE247" s="21"/>
      <c r="UAF247" s="21"/>
      <c r="UAG247" s="21"/>
      <c r="UAH247" s="21"/>
      <c r="UAI247" s="21"/>
      <c r="UAJ247" s="21"/>
      <c r="UAK247" s="21"/>
      <c r="UAL247" s="21"/>
      <c r="UAM247" s="21"/>
      <c r="UAN247" s="21"/>
      <c r="UAO247" s="21"/>
      <c r="UAP247" s="21"/>
      <c r="UAQ247" s="21"/>
      <c r="UAR247" s="21"/>
      <c r="UAS247" s="21"/>
      <c r="UAT247" s="21"/>
      <c r="UAU247" s="21"/>
      <c r="UAV247" s="21"/>
      <c r="UAW247" s="21"/>
      <c r="UAX247" s="21"/>
      <c r="UAY247" s="21"/>
      <c r="UAZ247" s="21"/>
      <c r="UBA247" s="21"/>
      <c r="UBB247" s="21"/>
      <c r="UBC247" s="21"/>
      <c r="UBD247" s="21"/>
      <c r="UBE247" s="21"/>
      <c r="UBF247" s="21"/>
      <c r="UBG247" s="21"/>
      <c r="UBH247" s="21"/>
      <c r="UBI247" s="21"/>
      <c r="UBJ247" s="21"/>
      <c r="UBK247" s="21"/>
      <c r="UBL247" s="21"/>
      <c r="UBM247" s="21"/>
      <c r="UBN247" s="21"/>
      <c r="UBO247" s="21"/>
      <c r="UBP247" s="21"/>
      <c r="UBQ247" s="21"/>
      <c r="UBR247" s="21"/>
      <c r="UBS247" s="21"/>
      <c r="UBT247" s="21"/>
      <c r="UBU247" s="21"/>
      <c r="UBV247" s="21"/>
      <c r="UBW247" s="21"/>
      <c r="UBX247" s="21"/>
      <c r="UBY247" s="21"/>
      <c r="UBZ247" s="21"/>
      <c r="UCA247" s="21"/>
      <c r="UCB247" s="21"/>
      <c r="UCC247" s="21"/>
      <c r="UCD247" s="21"/>
      <c r="UCE247" s="21"/>
      <c r="UCF247" s="21"/>
      <c r="UCG247" s="21"/>
      <c r="UCH247" s="21"/>
      <c r="UCI247" s="21"/>
      <c r="UCJ247" s="21"/>
      <c r="UCK247" s="21"/>
      <c r="UCL247" s="21"/>
      <c r="UCM247" s="21"/>
      <c r="UCN247" s="21"/>
      <c r="UCO247" s="21"/>
      <c r="UCP247" s="21"/>
      <c r="UCQ247" s="21"/>
      <c r="UCR247" s="21"/>
      <c r="UCS247" s="21"/>
      <c r="UCT247" s="21"/>
      <c r="UCU247" s="21"/>
      <c r="UCV247" s="21"/>
      <c r="UCW247" s="21"/>
      <c r="UCX247" s="21"/>
      <c r="UCY247" s="21"/>
      <c r="UCZ247" s="21"/>
      <c r="UDA247" s="21"/>
      <c r="UDB247" s="21"/>
      <c r="UDC247" s="21"/>
      <c r="UDD247" s="21"/>
      <c r="UDE247" s="21"/>
      <c r="UDF247" s="21"/>
      <c r="UDG247" s="21"/>
      <c r="UDH247" s="21"/>
      <c r="UDI247" s="21"/>
      <c r="UDJ247" s="21"/>
      <c r="UDK247" s="21"/>
      <c r="UDL247" s="21"/>
      <c r="UDM247" s="21"/>
      <c r="UDN247" s="21"/>
      <c r="UDO247" s="21"/>
      <c r="UDP247" s="21"/>
      <c r="UDQ247" s="21"/>
      <c r="UDR247" s="21"/>
      <c r="UDS247" s="21"/>
      <c r="UDT247" s="21"/>
      <c r="UDU247" s="21"/>
      <c r="UDV247" s="21"/>
      <c r="UDW247" s="21"/>
      <c r="UDX247" s="21"/>
      <c r="UDY247" s="21"/>
      <c r="UDZ247" s="21"/>
      <c r="UEA247" s="21"/>
      <c r="UEB247" s="21"/>
      <c r="UEC247" s="21"/>
      <c r="UED247" s="21"/>
      <c r="UEE247" s="21"/>
      <c r="UEF247" s="21"/>
      <c r="UEG247" s="21"/>
      <c r="UEH247" s="21"/>
      <c r="UEI247" s="21"/>
      <c r="UEJ247" s="21"/>
      <c r="UEK247" s="21"/>
      <c r="UEL247" s="21"/>
      <c r="UEM247" s="21"/>
      <c r="UEN247" s="21"/>
      <c r="UEO247" s="21"/>
      <c r="UEP247" s="21"/>
      <c r="UEQ247" s="21"/>
      <c r="UER247" s="21"/>
      <c r="UES247" s="21"/>
      <c r="UET247" s="21"/>
      <c r="UEU247" s="21"/>
      <c r="UEV247" s="21"/>
      <c r="UEW247" s="21"/>
      <c r="UEX247" s="21"/>
      <c r="UEY247" s="21"/>
      <c r="UEZ247" s="21"/>
      <c r="UFA247" s="21"/>
      <c r="UFB247" s="21"/>
      <c r="UFC247" s="21"/>
      <c r="UFD247" s="21"/>
      <c r="UFE247" s="21"/>
      <c r="UFF247" s="21"/>
      <c r="UFG247" s="21"/>
      <c r="UFH247" s="21"/>
      <c r="UFI247" s="21"/>
      <c r="UFJ247" s="21"/>
      <c r="UFK247" s="21"/>
      <c r="UFL247" s="21"/>
      <c r="UFM247" s="21"/>
      <c r="UFN247" s="21"/>
      <c r="UFO247" s="21"/>
      <c r="UFP247" s="21"/>
      <c r="UFQ247" s="21"/>
      <c r="UFR247" s="21"/>
      <c r="UFS247" s="21"/>
      <c r="UFT247" s="21"/>
      <c r="UFU247" s="21"/>
      <c r="UFV247" s="21"/>
      <c r="UFW247" s="21"/>
      <c r="UFX247" s="21"/>
      <c r="UFY247" s="21"/>
      <c r="UFZ247" s="21"/>
      <c r="UGA247" s="21"/>
      <c r="UGB247" s="21"/>
      <c r="UGC247" s="21"/>
      <c r="UGD247" s="21"/>
      <c r="UGE247" s="21"/>
      <c r="UGF247" s="21"/>
      <c r="UGG247" s="21"/>
      <c r="UGH247" s="21"/>
      <c r="UGI247" s="21"/>
      <c r="UGJ247" s="21"/>
      <c r="UGK247" s="21"/>
      <c r="UGL247" s="21"/>
      <c r="UGM247" s="21"/>
      <c r="UGN247" s="21"/>
      <c r="UGO247" s="21"/>
      <c r="UGP247" s="21"/>
      <c r="UGQ247" s="21"/>
      <c r="UGR247" s="21"/>
      <c r="UGS247" s="21"/>
      <c r="UGT247" s="21"/>
      <c r="UGU247" s="21"/>
      <c r="UGV247" s="21"/>
      <c r="UGW247" s="21"/>
      <c r="UGX247" s="21"/>
      <c r="UGY247" s="21"/>
      <c r="UGZ247" s="21"/>
      <c r="UHA247" s="21"/>
      <c r="UHB247" s="21"/>
      <c r="UHC247" s="21"/>
      <c r="UHD247" s="21"/>
      <c r="UHE247" s="21"/>
      <c r="UHF247" s="21"/>
      <c r="UHG247" s="21"/>
      <c r="UHH247" s="21"/>
      <c r="UHI247" s="21"/>
      <c r="UHJ247" s="21"/>
      <c r="UHK247" s="21"/>
      <c r="UHL247" s="21"/>
      <c r="UHM247" s="21"/>
      <c r="UHN247" s="21"/>
      <c r="UHO247" s="21"/>
      <c r="UHP247" s="21"/>
      <c r="UHQ247" s="21"/>
      <c r="UHR247" s="21"/>
      <c r="UHS247" s="21"/>
      <c r="UHT247" s="21"/>
      <c r="UHU247" s="21"/>
      <c r="UHV247" s="21"/>
      <c r="UHW247" s="21"/>
      <c r="UHX247" s="21"/>
      <c r="UHY247" s="21"/>
      <c r="UHZ247" s="21"/>
      <c r="UIA247" s="21"/>
      <c r="UIB247" s="21"/>
      <c r="UIC247" s="21"/>
      <c r="UID247" s="21"/>
      <c r="UIE247" s="21"/>
      <c r="UIF247" s="21"/>
      <c r="UIG247" s="21"/>
      <c r="UIH247" s="21"/>
      <c r="UII247" s="21"/>
      <c r="UIJ247" s="21"/>
      <c r="UIK247" s="21"/>
      <c r="UIL247" s="21"/>
      <c r="UIM247" s="21"/>
      <c r="UIN247" s="21"/>
      <c r="UIO247" s="21"/>
      <c r="UIP247" s="21"/>
      <c r="UIQ247" s="21"/>
      <c r="UIR247" s="21"/>
      <c r="UIS247" s="21"/>
      <c r="UIT247" s="21"/>
      <c r="UIU247" s="21"/>
      <c r="UIV247" s="21"/>
      <c r="UIW247" s="21"/>
      <c r="UIX247" s="21"/>
      <c r="UIY247" s="21"/>
      <c r="UIZ247" s="21"/>
      <c r="UJA247" s="21"/>
      <c r="UJB247" s="21"/>
      <c r="UJC247" s="21"/>
      <c r="UJD247" s="21"/>
      <c r="UJE247" s="21"/>
      <c r="UJF247" s="21"/>
      <c r="UJG247" s="21"/>
      <c r="UJH247" s="21"/>
      <c r="UJI247" s="21"/>
      <c r="UJJ247" s="21"/>
      <c r="UJK247" s="21"/>
      <c r="UJL247" s="21"/>
      <c r="UJM247" s="21"/>
      <c r="UJN247" s="21"/>
      <c r="UJO247" s="21"/>
      <c r="UJP247" s="21"/>
      <c r="UJQ247" s="21"/>
      <c r="UJR247" s="21"/>
      <c r="UJS247" s="21"/>
      <c r="UJT247" s="21"/>
      <c r="UJU247" s="21"/>
      <c r="UJV247" s="21"/>
      <c r="UJW247" s="21"/>
      <c r="UJX247" s="21"/>
      <c r="UJY247" s="21"/>
      <c r="UJZ247" s="21"/>
      <c r="UKA247" s="21"/>
      <c r="UKB247" s="21"/>
      <c r="UKC247" s="21"/>
      <c r="UKD247" s="21"/>
      <c r="UKE247" s="21"/>
      <c r="UKF247" s="21"/>
      <c r="UKG247" s="21"/>
      <c r="UKH247" s="21"/>
      <c r="UKI247" s="21"/>
      <c r="UKJ247" s="21"/>
      <c r="UKK247" s="21"/>
      <c r="UKL247" s="21"/>
      <c r="UKM247" s="21"/>
      <c r="UKN247" s="21"/>
      <c r="UKO247" s="21"/>
      <c r="UKP247" s="21"/>
      <c r="UKQ247" s="21"/>
      <c r="UKR247" s="21"/>
      <c r="UKS247" s="21"/>
      <c r="UKT247" s="21"/>
      <c r="UKU247" s="21"/>
      <c r="UKV247" s="21"/>
      <c r="UKW247" s="21"/>
      <c r="UKX247" s="21"/>
      <c r="UKY247" s="21"/>
      <c r="UKZ247" s="21"/>
      <c r="ULA247" s="21"/>
      <c r="ULB247" s="21"/>
      <c r="ULC247" s="21"/>
      <c r="ULD247" s="21"/>
      <c r="ULE247" s="21"/>
      <c r="ULF247" s="21"/>
      <c r="ULG247" s="21"/>
      <c r="ULH247" s="21"/>
      <c r="ULI247" s="21"/>
      <c r="ULJ247" s="21"/>
      <c r="ULK247" s="21"/>
      <c r="ULL247" s="21"/>
      <c r="ULM247" s="21"/>
      <c r="ULN247" s="21"/>
      <c r="ULO247" s="21"/>
      <c r="ULP247" s="21"/>
      <c r="ULQ247" s="21"/>
      <c r="ULR247" s="21"/>
      <c r="ULS247" s="21"/>
      <c r="ULT247" s="21"/>
      <c r="ULU247" s="21"/>
      <c r="ULV247" s="21"/>
      <c r="ULW247" s="21"/>
      <c r="ULX247" s="21"/>
      <c r="ULY247" s="21"/>
      <c r="ULZ247" s="21"/>
      <c r="UMA247" s="21"/>
      <c r="UMB247" s="21"/>
      <c r="UMC247" s="21"/>
      <c r="UMD247" s="21"/>
      <c r="UME247" s="21"/>
      <c r="UMF247" s="21"/>
      <c r="UMG247" s="21"/>
      <c r="UMH247" s="21"/>
      <c r="UMI247" s="21"/>
      <c r="UMJ247" s="21"/>
      <c r="UMK247" s="21"/>
      <c r="UML247" s="21"/>
      <c r="UMM247" s="21"/>
      <c r="UMN247" s="21"/>
      <c r="UMO247" s="21"/>
      <c r="UMP247" s="21"/>
      <c r="UMQ247" s="21"/>
      <c r="UMR247" s="21"/>
      <c r="UMS247" s="21"/>
      <c r="UMT247" s="21"/>
      <c r="UMU247" s="21"/>
      <c r="UMV247" s="21"/>
      <c r="UMW247" s="21"/>
      <c r="UMX247" s="21"/>
      <c r="UMY247" s="21"/>
      <c r="UMZ247" s="21"/>
      <c r="UNA247" s="21"/>
      <c r="UNB247" s="21"/>
      <c r="UNC247" s="21"/>
      <c r="UND247" s="21"/>
      <c r="UNE247" s="21"/>
      <c r="UNF247" s="21"/>
      <c r="UNG247" s="21"/>
      <c r="UNH247" s="21"/>
      <c r="UNI247" s="21"/>
      <c r="UNJ247" s="21"/>
      <c r="UNK247" s="21"/>
      <c r="UNL247" s="21"/>
      <c r="UNM247" s="21"/>
      <c r="UNN247" s="21"/>
      <c r="UNO247" s="21"/>
      <c r="UNP247" s="21"/>
      <c r="UNQ247" s="21"/>
      <c r="UNR247" s="21"/>
      <c r="UNS247" s="21"/>
      <c r="UNT247" s="21"/>
      <c r="UNU247" s="21"/>
      <c r="UNV247" s="21"/>
      <c r="UNW247" s="21"/>
      <c r="UNX247" s="21"/>
      <c r="UNY247" s="21"/>
      <c r="UNZ247" s="21"/>
      <c r="UOA247" s="21"/>
      <c r="UOB247" s="21"/>
      <c r="UOC247" s="21"/>
      <c r="UOD247" s="21"/>
      <c r="UOE247" s="21"/>
      <c r="UOF247" s="21"/>
      <c r="UOG247" s="21"/>
      <c r="UOH247" s="21"/>
      <c r="UOI247" s="21"/>
      <c r="UOJ247" s="21"/>
      <c r="UOK247" s="21"/>
      <c r="UOL247" s="21"/>
      <c r="UOM247" s="21"/>
      <c r="UON247" s="21"/>
      <c r="UOO247" s="21"/>
      <c r="UOP247" s="21"/>
      <c r="UOQ247" s="21"/>
      <c r="UOR247" s="21"/>
      <c r="UOS247" s="21"/>
      <c r="UOT247" s="21"/>
      <c r="UOU247" s="21"/>
      <c r="UOV247" s="21"/>
      <c r="UOW247" s="21"/>
      <c r="UOX247" s="21"/>
      <c r="UOY247" s="21"/>
      <c r="UOZ247" s="21"/>
      <c r="UPA247" s="21"/>
      <c r="UPB247" s="21"/>
      <c r="UPC247" s="21"/>
      <c r="UPD247" s="21"/>
      <c r="UPE247" s="21"/>
      <c r="UPF247" s="21"/>
      <c r="UPG247" s="21"/>
      <c r="UPH247" s="21"/>
      <c r="UPI247" s="21"/>
      <c r="UPJ247" s="21"/>
      <c r="UPK247" s="21"/>
      <c r="UPL247" s="21"/>
      <c r="UPM247" s="21"/>
      <c r="UPN247" s="21"/>
      <c r="UPO247" s="21"/>
      <c r="UPP247" s="21"/>
      <c r="UPQ247" s="21"/>
      <c r="UPR247" s="21"/>
      <c r="UPS247" s="21"/>
      <c r="UPT247" s="21"/>
      <c r="UPU247" s="21"/>
      <c r="UPV247" s="21"/>
      <c r="UPW247" s="21"/>
      <c r="UPX247" s="21"/>
      <c r="UPY247" s="21"/>
      <c r="UPZ247" s="21"/>
      <c r="UQA247" s="21"/>
      <c r="UQB247" s="21"/>
      <c r="UQC247" s="21"/>
      <c r="UQD247" s="21"/>
      <c r="UQE247" s="21"/>
      <c r="UQF247" s="21"/>
      <c r="UQG247" s="21"/>
      <c r="UQH247" s="21"/>
      <c r="UQI247" s="21"/>
      <c r="UQJ247" s="21"/>
      <c r="UQK247" s="21"/>
      <c r="UQL247" s="21"/>
      <c r="UQM247" s="21"/>
      <c r="UQN247" s="21"/>
      <c r="UQO247" s="21"/>
      <c r="UQP247" s="21"/>
      <c r="UQQ247" s="21"/>
      <c r="UQR247" s="21"/>
      <c r="UQS247" s="21"/>
      <c r="UQT247" s="21"/>
      <c r="UQU247" s="21"/>
      <c r="UQV247" s="21"/>
      <c r="UQW247" s="21"/>
      <c r="UQX247" s="21"/>
      <c r="UQY247" s="21"/>
      <c r="UQZ247" s="21"/>
      <c r="URA247" s="21"/>
      <c r="URB247" s="21"/>
      <c r="URC247" s="21"/>
      <c r="URD247" s="21"/>
      <c r="URE247" s="21"/>
      <c r="URF247" s="21"/>
      <c r="URG247" s="21"/>
      <c r="URH247" s="21"/>
      <c r="URI247" s="21"/>
      <c r="URJ247" s="21"/>
      <c r="URK247" s="21"/>
      <c r="URL247" s="21"/>
      <c r="URM247" s="21"/>
      <c r="URN247" s="21"/>
      <c r="URO247" s="21"/>
      <c r="URP247" s="21"/>
      <c r="URQ247" s="21"/>
      <c r="URR247" s="21"/>
      <c r="URS247" s="21"/>
      <c r="URT247" s="21"/>
      <c r="URU247" s="21"/>
      <c r="URV247" s="21"/>
      <c r="URW247" s="21"/>
      <c r="URX247" s="21"/>
      <c r="URY247" s="21"/>
      <c r="URZ247" s="21"/>
      <c r="USA247" s="21"/>
      <c r="USB247" s="21"/>
      <c r="USC247" s="21"/>
      <c r="USD247" s="21"/>
      <c r="USE247" s="21"/>
      <c r="USF247" s="21"/>
      <c r="USG247" s="21"/>
      <c r="USH247" s="21"/>
      <c r="USI247" s="21"/>
      <c r="USJ247" s="21"/>
      <c r="USK247" s="21"/>
      <c r="USL247" s="21"/>
      <c r="USM247" s="21"/>
      <c r="USN247" s="21"/>
      <c r="USO247" s="21"/>
      <c r="USP247" s="21"/>
      <c r="USQ247" s="21"/>
      <c r="USR247" s="21"/>
      <c r="USS247" s="21"/>
      <c r="UST247" s="21"/>
      <c r="USU247" s="21"/>
      <c r="USV247" s="21"/>
      <c r="USW247" s="21"/>
      <c r="USX247" s="21"/>
      <c r="USY247" s="21"/>
      <c r="USZ247" s="21"/>
      <c r="UTA247" s="21"/>
      <c r="UTB247" s="21"/>
      <c r="UTC247" s="21"/>
      <c r="UTD247" s="21"/>
      <c r="UTE247" s="21"/>
      <c r="UTF247" s="21"/>
      <c r="UTG247" s="21"/>
      <c r="UTH247" s="21"/>
      <c r="UTI247" s="21"/>
      <c r="UTJ247" s="21"/>
      <c r="UTK247" s="21"/>
      <c r="UTL247" s="21"/>
      <c r="UTM247" s="21"/>
      <c r="UTN247" s="21"/>
      <c r="UTO247" s="21"/>
      <c r="UTP247" s="21"/>
      <c r="UTQ247" s="21"/>
      <c r="UTR247" s="21"/>
      <c r="UTS247" s="21"/>
      <c r="UTT247" s="21"/>
      <c r="UTU247" s="21"/>
      <c r="UTV247" s="21"/>
      <c r="UTW247" s="21"/>
      <c r="UTX247" s="21"/>
      <c r="UTY247" s="21"/>
      <c r="UTZ247" s="21"/>
      <c r="UUA247" s="21"/>
      <c r="UUB247" s="21"/>
      <c r="UUC247" s="21"/>
      <c r="UUD247" s="21"/>
      <c r="UUE247" s="21"/>
      <c r="UUF247" s="21"/>
      <c r="UUG247" s="21"/>
      <c r="UUH247" s="21"/>
      <c r="UUI247" s="21"/>
      <c r="UUJ247" s="21"/>
      <c r="UUK247" s="21"/>
      <c r="UUL247" s="21"/>
      <c r="UUM247" s="21"/>
      <c r="UUN247" s="21"/>
      <c r="UUO247" s="21"/>
      <c r="UUP247" s="21"/>
      <c r="UUQ247" s="21"/>
      <c r="UUR247" s="21"/>
      <c r="UUS247" s="21"/>
      <c r="UUT247" s="21"/>
      <c r="UUU247" s="21"/>
      <c r="UUV247" s="21"/>
      <c r="UUW247" s="21"/>
      <c r="UUX247" s="21"/>
      <c r="UUY247" s="21"/>
      <c r="UUZ247" s="21"/>
      <c r="UVA247" s="21"/>
      <c r="UVB247" s="21"/>
      <c r="UVC247" s="21"/>
      <c r="UVD247" s="21"/>
      <c r="UVE247" s="21"/>
      <c r="UVF247" s="21"/>
      <c r="UVG247" s="21"/>
      <c r="UVH247" s="21"/>
      <c r="UVI247" s="21"/>
      <c r="UVJ247" s="21"/>
      <c r="UVK247" s="21"/>
      <c r="UVL247" s="21"/>
      <c r="UVM247" s="21"/>
      <c r="UVN247" s="21"/>
      <c r="UVO247" s="21"/>
      <c r="UVP247" s="21"/>
      <c r="UVQ247" s="21"/>
      <c r="UVR247" s="21"/>
      <c r="UVS247" s="21"/>
      <c r="UVT247" s="21"/>
      <c r="UVU247" s="21"/>
      <c r="UVV247" s="21"/>
      <c r="UVW247" s="21"/>
      <c r="UVX247" s="21"/>
      <c r="UVY247" s="21"/>
      <c r="UVZ247" s="21"/>
      <c r="UWA247" s="21"/>
      <c r="UWB247" s="21"/>
      <c r="UWC247" s="21"/>
      <c r="UWD247" s="21"/>
      <c r="UWE247" s="21"/>
      <c r="UWF247" s="21"/>
      <c r="UWG247" s="21"/>
      <c r="UWH247" s="21"/>
      <c r="UWI247" s="21"/>
      <c r="UWJ247" s="21"/>
      <c r="UWK247" s="21"/>
      <c r="UWL247" s="21"/>
      <c r="UWM247" s="21"/>
      <c r="UWN247" s="21"/>
      <c r="UWO247" s="21"/>
      <c r="UWP247" s="21"/>
      <c r="UWQ247" s="21"/>
      <c r="UWR247" s="21"/>
      <c r="UWS247" s="21"/>
      <c r="UWT247" s="21"/>
      <c r="UWU247" s="21"/>
      <c r="UWV247" s="21"/>
      <c r="UWW247" s="21"/>
      <c r="UWX247" s="21"/>
      <c r="UWY247" s="21"/>
      <c r="UWZ247" s="21"/>
      <c r="UXA247" s="21"/>
      <c r="UXB247" s="21"/>
      <c r="UXC247" s="21"/>
      <c r="UXD247" s="21"/>
      <c r="UXE247" s="21"/>
      <c r="UXF247" s="21"/>
      <c r="UXG247" s="21"/>
      <c r="UXH247" s="21"/>
      <c r="UXI247" s="21"/>
      <c r="UXJ247" s="21"/>
      <c r="UXK247" s="21"/>
      <c r="UXL247" s="21"/>
      <c r="UXM247" s="21"/>
      <c r="UXN247" s="21"/>
      <c r="UXO247" s="21"/>
      <c r="UXP247" s="21"/>
      <c r="UXQ247" s="21"/>
      <c r="UXR247" s="21"/>
      <c r="UXS247" s="21"/>
      <c r="UXT247" s="21"/>
      <c r="UXU247" s="21"/>
      <c r="UXV247" s="21"/>
      <c r="UXW247" s="21"/>
      <c r="UXX247" s="21"/>
      <c r="UXY247" s="21"/>
      <c r="UXZ247" s="21"/>
      <c r="UYA247" s="21"/>
      <c r="UYB247" s="21"/>
      <c r="UYC247" s="21"/>
      <c r="UYD247" s="21"/>
      <c r="UYE247" s="21"/>
      <c r="UYF247" s="21"/>
      <c r="UYG247" s="21"/>
      <c r="UYH247" s="21"/>
      <c r="UYI247" s="21"/>
      <c r="UYJ247" s="21"/>
      <c r="UYK247" s="21"/>
      <c r="UYL247" s="21"/>
      <c r="UYM247" s="21"/>
      <c r="UYN247" s="21"/>
      <c r="UYO247" s="21"/>
      <c r="UYP247" s="21"/>
      <c r="UYQ247" s="21"/>
      <c r="UYR247" s="21"/>
      <c r="UYS247" s="21"/>
      <c r="UYT247" s="21"/>
      <c r="UYU247" s="21"/>
      <c r="UYV247" s="21"/>
      <c r="UYW247" s="21"/>
      <c r="UYX247" s="21"/>
      <c r="UYY247" s="21"/>
      <c r="UYZ247" s="21"/>
      <c r="UZA247" s="21"/>
      <c r="UZB247" s="21"/>
      <c r="UZC247" s="21"/>
      <c r="UZD247" s="21"/>
      <c r="UZE247" s="21"/>
      <c r="UZF247" s="21"/>
      <c r="UZG247" s="21"/>
      <c r="UZH247" s="21"/>
      <c r="UZI247" s="21"/>
      <c r="UZJ247" s="21"/>
      <c r="UZK247" s="21"/>
      <c r="UZL247" s="21"/>
      <c r="UZM247" s="21"/>
      <c r="UZN247" s="21"/>
      <c r="UZO247" s="21"/>
      <c r="UZP247" s="21"/>
      <c r="UZQ247" s="21"/>
      <c r="UZR247" s="21"/>
      <c r="UZS247" s="21"/>
      <c r="UZT247" s="21"/>
      <c r="UZU247" s="21"/>
      <c r="UZV247" s="21"/>
      <c r="UZW247" s="21"/>
      <c r="UZX247" s="21"/>
      <c r="UZY247" s="21"/>
      <c r="UZZ247" s="21"/>
      <c r="VAA247" s="21"/>
      <c r="VAB247" s="21"/>
      <c r="VAC247" s="21"/>
      <c r="VAD247" s="21"/>
      <c r="VAE247" s="21"/>
      <c r="VAF247" s="21"/>
      <c r="VAG247" s="21"/>
      <c r="VAH247" s="21"/>
      <c r="VAI247" s="21"/>
      <c r="VAJ247" s="21"/>
      <c r="VAK247" s="21"/>
      <c r="VAL247" s="21"/>
      <c r="VAM247" s="21"/>
      <c r="VAN247" s="21"/>
      <c r="VAO247" s="21"/>
      <c r="VAP247" s="21"/>
      <c r="VAQ247" s="21"/>
      <c r="VAR247" s="21"/>
      <c r="VAS247" s="21"/>
      <c r="VAT247" s="21"/>
      <c r="VAU247" s="21"/>
      <c r="VAV247" s="21"/>
      <c r="VAW247" s="21"/>
      <c r="VAX247" s="21"/>
      <c r="VAY247" s="21"/>
      <c r="VAZ247" s="21"/>
      <c r="VBA247" s="21"/>
      <c r="VBB247" s="21"/>
      <c r="VBC247" s="21"/>
      <c r="VBD247" s="21"/>
      <c r="VBE247" s="21"/>
      <c r="VBF247" s="21"/>
      <c r="VBG247" s="21"/>
      <c r="VBH247" s="21"/>
      <c r="VBI247" s="21"/>
      <c r="VBJ247" s="21"/>
      <c r="VBK247" s="21"/>
      <c r="VBL247" s="21"/>
      <c r="VBM247" s="21"/>
      <c r="VBN247" s="21"/>
      <c r="VBO247" s="21"/>
      <c r="VBP247" s="21"/>
      <c r="VBQ247" s="21"/>
      <c r="VBR247" s="21"/>
      <c r="VBS247" s="21"/>
      <c r="VBT247" s="21"/>
      <c r="VBU247" s="21"/>
      <c r="VBV247" s="21"/>
      <c r="VBW247" s="21"/>
      <c r="VBX247" s="21"/>
      <c r="VBY247" s="21"/>
      <c r="VBZ247" s="21"/>
      <c r="VCA247" s="21"/>
      <c r="VCB247" s="21"/>
      <c r="VCC247" s="21"/>
      <c r="VCD247" s="21"/>
      <c r="VCE247" s="21"/>
      <c r="VCF247" s="21"/>
      <c r="VCG247" s="21"/>
      <c r="VCH247" s="21"/>
      <c r="VCI247" s="21"/>
      <c r="VCJ247" s="21"/>
      <c r="VCK247" s="21"/>
      <c r="VCL247" s="21"/>
      <c r="VCM247" s="21"/>
      <c r="VCN247" s="21"/>
      <c r="VCO247" s="21"/>
      <c r="VCP247" s="21"/>
      <c r="VCQ247" s="21"/>
      <c r="VCR247" s="21"/>
      <c r="VCS247" s="21"/>
      <c r="VCT247" s="21"/>
      <c r="VCU247" s="21"/>
      <c r="VCV247" s="21"/>
      <c r="VCW247" s="21"/>
      <c r="VCX247" s="21"/>
      <c r="VCY247" s="21"/>
      <c r="VCZ247" s="21"/>
      <c r="VDA247" s="21"/>
      <c r="VDB247" s="21"/>
      <c r="VDC247" s="21"/>
      <c r="VDD247" s="21"/>
      <c r="VDE247" s="21"/>
      <c r="VDF247" s="21"/>
      <c r="VDG247" s="21"/>
      <c r="VDH247" s="21"/>
      <c r="VDI247" s="21"/>
      <c r="VDJ247" s="21"/>
      <c r="VDK247" s="21"/>
      <c r="VDL247" s="21"/>
      <c r="VDM247" s="21"/>
      <c r="VDN247" s="21"/>
      <c r="VDO247" s="21"/>
      <c r="VDP247" s="21"/>
      <c r="VDQ247" s="21"/>
      <c r="VDR247" s="21"/>
      <c r="VDS247" s="21"/>
      <c r="VDT247" s="21"/>
      <c r="VDU247" s="21"/>
      <c r="VDV247" s="21"/>
      <c r="VDW247" s="21"/>
      <c r="VDX247" s="21"/>
      <c r="VDY247" s="21"/>
      <c r="VDZ247" s="21"/>
      <c r="VEA247" s="21"/>
      <c r="VEB247" s="21"/>
      <c r="VEC247" s="21"/>
      <c r="VED247" s="21"/>
      <c r="VEE247" s="21"/>
      <c r="VEF247" s="21"/>
      <c r="VEG247" s="21"/>
      <c r="VEH247" s="21"/>
      <c r="VEI247" s="21"/>
      <c r="VEJ247" s="21"/>
      <c r="VEK247" s="21"/>
      <c r="VEL247" s="21"/>
      <c r="VEM247" s="21"/>
      <c r="VEN247" s="21"/>
      <c r="VEO247" s="21"/>
      <c r="VEP247" s="21"/>
      <c r="VEQ247" s="21"/>
      <c r="VER247" s="21"/>
      <c r="VES247" s="21"/>
      <c r="VET247" s="21"/>
      <c r="VEU247" s="21"/>
      <c r="VEV247" s="21"/>
      <c r="VEW247" s="21"/>
      <c r="VEX247" s="21"/>
      <c r="VEY247" s="21"/>
      <c r="VEZ247" s="21"/>
      <c r="VFA247" s="21"/>
      <c r="VFB247" s="21"/>
      <c r="VFC247" s="21"/>
      <c r="VFD247" s="21"/>
      <c r="VFE247" s="21"/>
      <c r="VFF247" s="21"/>
      <c r="VFG247" s="21"/>
      <c r="VFH247" s="21"/>
      <c r="VFI247" s="21"/>
      <c r="VFJ247" s="21"/>
      <c r="VFK247" s="21"/>
      <c r="VFL247" s="21"/>
      <c r="VFM247" s="21"/>
      <c r="VFN247" s="21"/>
      <c r="VFO247" s="21"/>
      <c r="VFP247" s="21"/>
      <c r="VFQ247" s="21"/>
      <c r="VFR247" s="21"/>
      <c r="VFS247" s="21"/>
      <c r="VFT247" s="21"/>
      <c r="VFU247" s="21"/>
      <c r="VFV247" s="21"/>
      <c r="VFW247" s="21"/>
      <c r="VFX247" s="21"/>
      <c r="VFY247" s="21"/>
      <c r="VFZ247" s="21"/>
      <c r="VGA247" s="21"/>
      <c r="VGB247" s="21"/>
      <c r="VGC247" s="21"/>
      <c r="VGD247" s="21"/>
      <c r="VGE247" s="21"/>
      <c r="VGF247" s="21"/>
      <c r="VGG247" s="21"/>
      <c r="VGH247" s="21"/>
      <c r="VGI247" s="21"/>
      <c r="VGJ247" s="21"/>
      <c r="VGK247" s="21"/>
      <c r="VGL247" s="21"/>
      <c r="VGM247" s="21"/>
      <c r="VGN247" s="21"/>
      <c r="VGO247" s="21"/>
      <c r="VGP247" s="21"/>
      <c r="VGQ247" s="21"/>
      <c r="VGR247" s="21"/>
      <c r="VGS247" s="21"/>
      <c r="VGT247" s="21"/>
      <c r="VGU247" s="21"/>
      <c r="VGV247" s="21"/>
      <c r="VGW247" s="21"/>
      <c r="VGX247" s="21"/>
      <c r="VGY247" s="21"/>
      <c r="VGZ247" s="21"/>
      <c r="VHA247" s="21"/>
      <c r="VHB247" s="21"/>
      <c r="VHC247" s="21"/>
      <c r="VHD247" s="21"/>
      <c r="VHE247" s="21"/>
      <c r="VHF247" s="21"/>
      <c r="VHG247" s="21"/>
      <c r="VHH247" s="21"/>
      <c r="VHI247" s="21"/>
      <c r="VHJ247" s="21"/>
      <c r="VHK247" s="21"/>
      <c r="VHL247" s="21"/>
      <c r="VHM247" s="21"/>
      <c r="VHN247" s="21"/>
      <c r="VHO247" s="21"/>
      <c r="VHP247" s="21"/>
      <c r="VHQ247" s="21"/>
      <c r="VHR247" s="21"/>
      <c r="VHS247" s="21"/>
      <c r="VHT247" s="21"/>
      <c r="VHU247" s="21"/>
      <c r="VHV247" s="21"/>
      <c r="VHW247" s="21"/>
      <c r="VHX247" s="21"/>
      <c r="VHY247" s="21"/>
      <c r="VHZ247" s="21"/>
      <c r="VIA247" s="21"/>
      <c r="VIB247" s="21"/>
      <c r="VIC247" s="21"/>
      <c r="VID247" s="21"/>
      <c r="VIE247" s="21"/>
      <c r="VIF247" s="21"/>
      <c r="VIG247" s="21"/>
      <c r="VIH247" s="21"/>
      <c r="VII247" s="21"/>
      <c r="VIJ247" s="21"/>
      <c r="VIK247" s="21"/>
      <c r="VIL247" s="21"/>
      <c r="VIM247" s="21"/>
      <c r="VIN247" s="21"/>
      <c r="VIO247" s="21"/>
      <c r="VIP247" s="21"/>
      <c r="VIQ247" s="21"/>
      <c r="VIR247" s="21"/>
      <c r="VIS247" s="21"/>
      <c r="VIT247" s="21"/>
      <c r="VIU247" s="21"/>
      <c r="VIV247" s="21"/>
      <c r="VIW247" s="21"/>
      <c r="VIX247" s="21"/>
      <c r="VIY247" s="21"/>
      <c r="VIZ247" s="21"/>
      <c r="VJA247" s="21"/>
      <c r="VJB247" s="21"/>
      <c r="VJC247" s="21"/>
      <c r="VJD247" s="21"/>
      <c r="VJE247" s="21"/>
      <c r="VJF247" s="21"/>
      <c r="VJG247" s="21"/>
      <c r="VJH247" s="21"/>
      <c r="VJI247" s="21"/>
      <c r="VJJ247" s="21"/>
      <c r="VJK247" s="21"/>
      <c r="VJL247" s="21"/>
      <c r="VJM247" s="21"/>
      <c r="VJN247" s="21"/>
      <c r="VJO247" s="21"/>
      <c r="VJP247" s="21"/>
      <c r="VJQ247" s="21"/>
      <c r="VJR247" s="21"/>
      <c r="VJS247" s="21"/>
      <c r="VJT247" s="21"/>
      <c r="VJU247" s="21"/>
      <c r="VJV247" s="21"/>
      <c r="VJW247" s="21"/>
      <c r="VJX247" s="21"/>
      <c r="VJY247" s="21"/>
      <c r="VJZ247" s="21"/>
      <c r="VKA247" s="21"/>
      <c r="VKB247" s="21"/>
      <c r="VKC247" s="21"/>
      <c r="VKD247" s="21"/>
      <c r="VKE247" s="21"/>
      <c r="VKF247" s="21"/>
      <c r="VKG247" s="21"/>
      <c r="VKH247" s="21"/>
      <c r="VKI247" s="21"/>
      <c r="VKJ247" s="21"/>
      <c r="VKK247" s="21"/>
      <c r="VKL247" s="21"/>
      <c r="VKM247" s="21"/>
      <c r="VKN247" s="21"/>
      <c r="VKO247" s="21"/>
      <c r="VKP247" s="21"/>
      <c r="VKQ247" s="21"/>
      <c r="VKR247" s="21"/>
      <c r="VKS247" s="21"/>
      <c r="VKT247" s="21"/>
      <c r="VKU247" s="21"/>
      <c r="VKV247" s="21"/>
      <c r="VKW247" s="21"/>
      <c r="VKX247" s="21"/>
      <c r="VKY247" s="21"/>
      <c r="VKZ247" s="21"/>
      <c r="VLA247" s="21"/>
      <c r="VLB247" s="21"/>
      <c r="VLC247" s="21"/>
      <c r="VLD247" s="21"/>
      <c r="VLE247" s="21"/>
      <c r="VLF247" s="21"/>
      <c r="VLG247" s="21"/>
      <c r="VLH247" s="21"/>
      <c r="VLI247" s="21"/>
      <c r="VLJ247" s="21"/>
      <c r="VLK247" s="21"/>
      <c r="VLL247" s="21"/>
      <c r="VLM247" s="21"/>
      <c r="VLN247" s="21"/>
      <c r="VLO247" s="21"/>
      <c r="VLP247" s="21"/>
      <c r="VLQ247" s="21"/>
      <c r="VLR247" s="21"/>
      <c r="VLS247" s="21"/>
      <c r="VLT247" s="21"/>
      <c r="VLU247" s="21"/>
      <c r="VLV247" s="21"/>
      <c r="VLW247" s="21"/>
      <c r="VLX247" s="21"/>
      <c r="VLY247" s="21"/>
      <c r="VLZ247" s="21"/>
      <c r="VMA247" s="21"/>
      <c r="VMB247" s="21"/>
      <c r="VMC247" s="21"/>
      <c r="VMD247" s="21"/>
      <c r="VME247" s="21"/>
      <c r="VMF247" s="21"/>
      <c r="VMG247" s="21"/>
      <c r="VMH247" s="21"/>
      <c r="VMI247" s="21"/>
      <c r="VMJ247" s="21"/>
      <c r="VMK247" s="21"/>
      <c r="VML247" s="21"/>
      <c r="VMM247" s="21"/>
      <c r="VMN247" s="21"/>
      <c r="VMO247" s="21"/>
      <c r="VMP247" s="21"/>
      <c r="VMQ247" s="21"/>
      <c r="VMR247" s="21"/>
      <c r="VMS247" s="21"/>
      <c r="VMT247" s="21"/>
      <c r="VMU247" s="21"/>
      <c r="VMV247" s="21"/>
      <c r="VMW247" s="21"/>
      <c r="VMX247" s="21"/>
      <c r="VMY247" s="21"/>
      <c r="VMZ247" s="21"/>
      <c r="VNA247" s="21"/>
      <c r="VNB247" s="21"/>
      <c r="VNC247" s="21"/>
      <c r="VND247" s="21"/>
      <c r="VNE247" s="21"/>
      <c r="VNF247" s="21"/>
      <c r="VNG247" s="21"/>
      <c r="VNH247" s="21"/>
      <c r="VNI247" s="21"/>
      <c r="VNJ247" s="21"/>
      <c r="VNK247" s="21"/>
      <c r="VNL247" s="21"/>
      <c r="VNM247" s="21"/>
      <c r="VNN247" s="21"/>
      <c r="VNO247" s="21"/>
      <c r="VNP247" s="21"/>
      <c r="VNQ247" s="21"/>
      <c r="VNR247" s="21"/>
      <c r="VNS247" s="21"/>
      <c r="VNT247" s="21"/>
      <c r="VNU247" s="21"/>
      <c r="VNV247" s="21"/>
      <c r="VNW247" s="21"/>
      <c r="VNX247" s="21"/>
      <c r="VNY247" s="21"/>
      <c r="VNZ247" s="21"/>
      <c r="VOA247" s="21"/>
      <c r="VOB247" s="21"/>
      <c r="VOC247" s="21"/>
      <c r="VOD247" s="21"/>
      <c r="VOE247" s="21"/>
      <c r="VOF247" s="21"/>
      <c r="VOG247" s="21"/>
      <c r="VOH247" s="21"/>
      <c r="VOI247" s="21"/>
      <c r="VOJ247" s="21"/>
      <c r="VOK247" s="21"/>
      <c r="VOL247" s="21"/>
      <c r="VOM247" s="21"/>
      <c r="VON247" s="21"/>
      <c r="VOO247" s="21"/>
      <c r="VOP247" s="21"/>
      <c r="VOQ247" s="21"/>
      <c r="VOR247" s="21"/>
      <c r="VOS247" s="21"/>
      <c r="VOT247" s="21"/>
      <c r="VOU247" s="21"/>
      <c r="VOV247" s="21"/>
      <c r="VOW247" s="21"/>
      <c r="VOX247" s="21"/>
      <c r="VOY247" s="21"/>
      <c r="VOZ247" s="21"/>
      <c r="VPA247" s="21"/>
      <c r="VPB247" s="21"/>
      <c r="VPC247" s="21"/>
      <c r="VPD247" s="21"/>
      <c r="VPE247" s="21"/>
      <c r="VPF247" s="21"/>
      <c r="VPG247" s="21"/>
      <c r="VPH247" s="21"/>
      <c r="VPI247" s="21"/>
      <c r="VPJ247" s="21"/>
      <c r="VPK247" s="21"/>
      <c r="VPL247" s="21"/>
      <c r="VPM247" s="21"/>
      <c r="VPN247" s="21"/>
      <c r="VPO247" s="21"/>
      <c r="VPP247" s="21"/>
      <c r="VPQ247" s="21"/>
      <c r="VPR247" s="21"/>
      <c r="VPS247" s="21"/>
      <c r="VPT247" s="21"/>
      <c r="VPU247" s="21"/>
      <c r="VPV247" s="21"/>
      <c r="VPW247" s="21"/>
      <c r="VPX247" s="21"/>
      <c r="VPY247" s="21"/>
      <c r="VPZ247" s="21"/>
      <c r="VQA247" s="21"/>
      <c r="VQB247" s="21"/>
      <c r="VQC247" s="21"/>
      <c r="VQD247" s="21"/>
      <c r="VQE247" s="21"/>
      <c r="VQF247" s="21"/>
      <c r="VQG247" s="21"/>
      <c r="VQH247" s="21"/>
      <c r="VQI247" s="21"/>
      <c r="VQJ247" s="21"/>
      <c r="VQK247" s="21"/>
      <c r="VQL247" s="21"/>
      <c r="VQM247" s="21"/>
      <c r="VQN247" s="21"/>
      <c r="VQO247" s="21"/>
      <c r="VQP247" s="21"/>
      <c r="VQQ247" s="21"/>
      <c r="VQR247" s="21"/>
      <c r="VQS247" s="21"/>
      <c r="VQT247" s="21"/>
      <c r="VQU247" s="21"/>
      <c r="VQV247" s="21"/>
      <c r="VQW247" s="21"/>
      <c r="VQX247" s="21"/>
      <c r="VQY247" s="21"/>
      <c r="VQZ247" s="21"/>
      <c r="VRA247" s="21"/>
      <c r="VRB247" s="21"/>
      <c r="VRC247" s="21"/>
      <c r="VRD247" s="21"/>
      <c r="VRE247" s="21"/>
      <c r="VRF247" s="21"/>
      <c r="VRG247" s="21"/>
      <c r="VRH247" s="21"/>
      <c r="VRI247" s="21"/>
      <c r="VRJ247" s="21"/>
      <c r="VRK247" s="21"/>
      <c r="VRL247" s="21"/>
      <c r="VRM247" s="21"/>
      <c r="VRN247" s="21"/>
      <c r="VRO247" s="21"/>
      <c r="VRP247" s="21"/>
      <c r="VRQ247" s="21"/>
      <c r="VRR247" s="21"/>
      <c r="VRS247" s="21"/>
      <c r="VRT247" s="21"/>
      <c r="VRU247" s="21"/>
      <c r="VRV247" s="21"/>
      <c r="VRW247" s="21"/>
      <c r="VRX247" s="21"/>
      <c r="VRY247" s="21"/>
      <c r="VRZ247" s="21"/>
      <c r="VSA247" s="21"/>
      <c r="VSB247" s="21"/>
      <c r="VSC247" s="21"/>
      <c r="VSD247" s="21"/>
      <c r="VSE247" s="21"/>
      <c r="VSF247" s="21"/>
      <c r="VSG247" s="21"/>
      <c r="VSH247" s="21"/>
      <c r="VSI247" s="21"/>
      <c r="VSJ247" s="21"/>
      <c r="VSK247" s="21"/>
      <c r="VSL247" s="21"/>
      <c r="VSM247" s="21"/>
      <c r="VSN247" s="21"/>
      <c r="VSO247" s="21"/>
      <c r="VSP247" s="21"/>
      <c r="VSQ247" s="21"/>
      <c r="VSR247" s="21"/>
      <c r="VSS247" s="21"/>
      <c r="VST247" s="21"/>
      <c r="VSU247" s="21"/>
      <c r="VSV247" s="21"/>
      <c r="VSW247" s="21"/>
      <c r="VSX247" s="21"/>
      <c r="VSY247" s="21"/>
      <c r="VSZ247" s="21"/>
      <c r="VTA247" s="21"/>
      <c r="VTB247" s="21"/>
      <c r="VTC247" s="21"/>
      <c r="VTD247" s="21"/>
      <c r="VTE247" s="21"/>
      <c r="VTF247" s="21"/>
      <c r="VTG247" s="21"/>
      <c r="VTH247" s="21"/>
      <c r="VTI247" s="21"/>
      <c r="VTJ247" s="21"/>
      <c r="VTK247" s="21"/>
      <c r="VTL247" s="21"/>
      <c r="VTM247" s="21"/>
      <c r="VTN247" s="21"/>
      <c r="VTO247" s="21"/>
      <c r="VTP247" s="21"/>
      <c r="VTQ247" s="21"/>
      <c r="VTR247" s="21"/>
      <c r="VTS247" s="21"/>
      <c r="VTT247" s="21"/>
      <c r="VTU247" s="21"/>
      <c r="VTV247" s="21"/>
      <c r="VTW247" s="21"/>
      <c r="VTX247" s="21"/>
      <c r="VTY247" s="21"/>
      <c r="VTZ247" s="21"/>
      <c r="VUA247" s="21"/>
      <c r="VUB247" s="21"/>
      <c r="VUC247" s="21"/>
      <c r="VUD247" s="21"/>
      <c r="VUE247" s="21"/>
      <c r="VUF247" s="21"/>
      <c r="VUG247" s="21"/>
      <c r="VUH247" s="21"/>
      <c r="VUI247" s="21"/>
      <c r="VUJ247" s="21"/>
      <c r="VUK247" s="21"/>
      <c r="VUL247" s="21"/>
      <c r="VUM247" s="21"/>
      <c r="VUN247" s="21"/>
      <c r="VUO247" s="21"/>
      <c r="VUP247" s="21"/>
      <c r="VUQ247" s="21"/>
      <c r="VUR247" s="21"/>
      <c r="VUS247" s="21"/>
      <c r="VUT247" s="21"/>
      <c r="VUU247" s="21"/>
      <c r="VUV247" s="21"/>
      <c r="VUW247" s="21"/>
      <c r="VUX247" s="21"/>
      <c r="VUY247" s="21"/>
      <c r="VUZ247" s="21"/>
      <c r="VVA247" s="21"/>
      <c r="VVB247" s="21"/>
      <c r="VVC247" s="21"/>
      <c r="VVD247" s="21"/>
      <c r="VVE247" s="21"/>
      <c r="VVF247" s="21"/>
      <c r="VVG247" s="21"/>
      <c r="VVH247" s="21"/>
      <c r="VVI247" s="21"/>
      <c r="VVJ247" s="21"/>
      <c r="VVK247" s="21"/>
      <c r="VVL247" s="21"/>
      <c r="VVM247" s="21"/>
      <c r="VVN247" s="21"/>
      <c r="VVO247" s="21"/>
      <c r="VVP247" s="21"/>
      <c r="VVQ247" s="21"/>
      <c r="VVR247" s="21"/>
      <c r="VVS247" s="21"/>
      <c r="VVT247" s="21"/>
      <c r="VVU247" s="21"/>
      <c r="VVV247" s="21"/>
      <c r="VVW247" s="21"/>
      <c r="VVX247" s="21"/>
      <c r="VVY247" s="21"/>
      <c r="VVZ247" s="21"/>
      <c r="VWA247" s="21"/>
      <c r="VWB247" s="21"/>
      <c r="VWC247" s="21"/>
      <c r="VWD247" s="21"/>
      <c r="VWE247" s="21"/>
      <c r="VWF247" s="21"/>
      <c r="VWG247" s="21"/>
      <c r="VWH247" s="21"/>
      <c r="VWI247" s="21"/>
      <c r="VWJ247" s="21"/>
      <c r="VWK247" s="21"/>
      <c r="VWL247" s="21"/>
      <c r="VWM247" s="21"/>
      <c r="VWN247" s="21"/>
      <c r="VWO247" s="21"/>
      <c r="VWP247" s="21"/>
      <c r="VWQ247" s="21"/>
      <c r="VWR247" s="21"/>
      <c r="VWS247" s="21"/>
      <c r="VWT247" s="21"/>
      <c r="VWU247" s="21"/>
      <c r="VWV247" s="21"/>
      <c r="VWW247" s="21"/>
      <c r="VWX247" s="21"/>
      <c r="VWY247" s="21"/>
      <c r="VWZ247" s="21"/>
      <c r="VXA247" s="21"/>
      <c r="VXB247" s="21"/>
      <c r="VXC247" s="21"/>
      <c r="VXD247" s="21"/>
      <c r="VXE247" s="21"/>
      <c r="VXF247" s="21"/>
      <c r="VXG247" s="21"/>
      <c r="VXH247" s="21"/>
      <c r="VXI247" s="21"/>
      <c r="VXJ247" s="21"/>
      <c r="VXK247" s="21"/>
      <c r="VXL247" s="21"/>
      <c r="VXM247" s="21"/>
      <c r="VXN247" s="21"/>
      <c r="VXO247" s="21"/>
      <c r="VXP247" s="21"/>
      <c r="VXQ247" s="21"/>
      <c r="VXR247" s="21"/>
      <c r="VXS247" s="21"/>
      <c r="VXT247" s="21"/>
      <c r="VXU247" s="21"/>
      <c r="VXV247" s="21"/>
      <c r="VXW247" s="21"/>
      <c r="VXX247" s="21"/>
      <c r="VXY247" s="21"/>
      <c r="VXZ247" s="21"/>
      <c r="VYA247" s="21"/>
      <c r="VYB247" s="21"/>
      <c r="VYC247" s="21"/>
      <c r="VYD247" s="21"/>
      <c r="VYE247" s="21"/>
      <c r="VYF247" s="21"/>
      <c r="VYG247" s="21"/>
      <c r="VYH247" s="21"/>
      <c r="VYI247" s="21"/>
      <c r="VYJ247" s="21"/>
      <c r="VYK247" s="21"/>
      <c r="VYL247" s="21"/>
      <c r="VYM247" s="21"/>
      <c r="VYN247" s="21"/>
      <c r="VYO247" s="21"/>
      <c r="VYP247" s="21"/>
      <c r="VYQ247" s="21"/>
      <c r="VYR247" s="21"/>
      <c r="VYS247" s="21"/>
      <c r="VYT247" s="21"/>
      <c r="VYU247" s="21"/>
      <c r="VYV247" s="21"/>
      <c r="VYW247" s="21"/>
      <c r="VYX247" s="21"/>
      <c r="VYY247" s="21"/>
      <c r="VYZ247" s="21"/>
      <c r="VZA247" s="21"/>
      <c r="VZB247" s="21"/>
      <c r="VZC247" s="21"/>
      <c r="VZD247" s="21"/>
      <c r="VZE247" s="21"/>
      <c r="VZF247" s="21"/>
      <c r="VZG247" s="21"/>
      <c r="VZH247" s="21"/>
      <c r="VZI247" s="21"/>
      <c r="VZJ247" s="21"/>
      <c r="VZK247" s="21"/>
      <c r="VZL247" s="21"/>
      <c r="VZM247" s="21"/>
      <c r="VZN247" s="21"/>
      <c r="VZO247" s="21"/>
      <c r="VZP247" s="21"/>
      <c r="VZQ247" s="21"/>
      <c r="VZR247" s="21"/>
      <c r="VZS247" s="21"/>
      <c r="VZT247" s="21"/>
      <c r="VZU247" s="21"/>
      <c r="VZV247" s="21"/>
      <c r="VZW247" s="21"/>
      <c r="VZX247" s="21"/>
      <c r="VZY247" s="21"/>
      <c r="VZZ247" s="21"/>
      <c r="WAA247" s="21"/>
      <c r="WAB247" s="21"/>
      <c r="WAC247" s="21"/>
      <c r="WAD247" s="21"/>
      <c r="WAE247" s="21"/>
      <c r="WAF247" s="21"/>
      <c r="WAG247" s="21"/>
      <c r="WAH247" s="21"/>
      <c r="WAI247" s="21"/>
      <c r="WAJ247" s="21"/>
      <c r="WAK247" s="21"/>
      <c r="WAL247" s="21"/>
      <c r="WAM247" s="21"/>
      <c r="WAN247" s="21"/>
      <c r="WAO247" s="21"/>
      <c r="WAP247" s="21"/>
      <c r="WAQ247" s="21"/>
      <c r="WAR247" s="21"/>
      <c r="WAS247" s="21"/>
      <c r="WAT247" s="21"/>
      <c r="WAU247" s="21"/>
      <c r="WAV247" s="21"/>
      <c r="WAW247" s="21"/>
      <c r="WAX247" s="21"/>
      <c r="WAY247" s="21"/>
      <c r="WAZ247" s="21"/>
      <c r="WBA247" s="21"/>
      <c r="WBB247" s="21"/>
      <c r="WBC247" s="21"/>
      <c r="WBD247" s="21"/>
      <c r="WBE247" s="21"/>
      <c r="WBF247" s="21"/>
      <c r="WBG247" s="21"/>
      <c r="WBH247" s="21"/>
      <c r="WBI247" s="21"/>
      <c r="WBJ247" s="21"/>
      <c r="WBK247" s="21"/>
      <c r="WBL247" s="21"/>
      <c r="WBM247" s="21"/>
      <c r="WBN247" s="21"/>
      <c r="WBO247" s="21"/>
      <c r="WBP247" s="21"/>
      <c r="WBQ247" s="21"/>
      <c r="WBR247" s="21"/>
      <c r="WBS247" s="21"/>
      <c r="WBT247" s="21"/>
      <c r="WBU247" s="21"/>
      <c r="WBV247" s="21"/>
      <c r="WBW247" s="21"/>
      <c r="WBX247" s="21"/>
      <c r="WBY247" s="21"/>
      <c r="WBZ247" s="21"/>
      <c r="WCA247" s="21"/>
      <c r="WCB247" s="21"/>
      <c r="WCC247" s="21"/>
      <c r="WCD247" s="21"/>
      <c r="WCE247" s="21"/>
      <c r="WCF247" s="21"/>
      <c r="WCG247" s="21"/>
      <c r="WCH247" s="21"/>
      <c r="WCI247" s="21"/>
      <c r="WCJ247" s="21"/>
      <c r="WCK247" s="21"/>
      <c r="WCL247" s="21"/>
      <c r="WCM247" s="21"/>
      <c r="WCN247" s="21"/>
      <c r="WCO247" s="21"/>
      <c r="WCP247" s="21"/>
      <c r="WCQ247" s="21"/>
      <c r="WCR247" s="21"/>
      <c r="WCS247" s="21"/>
      <c r="WCT247" s="21"/>
      <c r="WCU247" s="21"/>
      <c r="WCV247" s="21"/>
      <c r="WCW247" s="21"/>
      <c r="WCX247" s="21"/>
      <c r="WCY247" s="21"/>
      <c r="WCZ247" s="21"/>
      <c r="WDA247" s="21"/>
      <c r="WDB247" s="21"/>
      <c r="WDC247" s="21"/>
      <c r="WDD247" s="21"/>
      <c r="WDE247" s="21"/>
      <c r="WDF247" s="21"/>
      <c r="WDG247" s="21"/>
      <c r="WDH247" s="21"/>
      <c r="WDI247" s="21"/>
      <c r="WDJ247" s="21"/>
      <c r="WDK247" s="21"/>
      <c r="WDL247" s="21"/>
      <c r="WDM247" s="21"/>
      <c r="WDN247" s="21"/>
      <c r="WDO247" s="21"/>
      <c r="WDP247" s="21"/>
      <c r="WDQ247" s="21"/>
      <c r="WDR247" s="21"/>
      <c r="WDS247" s="21"/>
      <c r="WDT247" s="21"/>
      <c r="WDU247" s="21"/>
      <c r="WDV247" s="21"/>
      <c r="WDW247" s="21"/>
      <c r="WDX247" s="21"/>
      <c r="WDY247" s="21"/>
      <c r="WDZ247" s="21"/>
      <c r="WEA247" s="21"/>
      <c r="WEB247" s="21"/>
      <c r="WEC247" s="21"/>
      <c r="WED247" s="21"/>
      <c r="WEE247" s="21"/>
      <c r="WEF247" s="21"/>
      <c r="WEG247" s="21"/>
      <c r="WEH247" s="21"/>
      <c r="WEI247" s="21"/>
      <c r="WEJ247" s="21"/>
      <c r="WEK247" s="21"/>
      <c r="WEL247" s="21"/>
      <c r="WEM247" s="21"/>
      <c r="WEN247" s="21"/>
      <c r="WEO247" s="21"/>
      <c r="WEP247" s="21"/>
      <c r="WEQ247" s="21"/>
      <c r="WER247" s="21"/>
      <c r="WES247" s="21"/>
      <c r="WET247" s="21"/>
      <c r="WEU247" s="21"/>
      <c r="WEV247" s="21"/>
      <c r="WEW247" s="21"/>
      <c r="WEX247" s="21"/>
      <c r="WEY247" s="21"/>
      <c r="WEZ247" s="21"/>
      <c r="WFA247" s="21"/>
      <c r="WFB247" s="21"/>
      <c r="WFC247" s="21"/>
      <c r="WFD247" s="21"/>
      <c r="WFE247" s="21"/>
      <c r="WFF247" s="21"/>
      <c r="WFG247" s="21"/>
      <c r="WFH247" s="21"/>
      <c r="WFI247" s="21"/>
      <c r="WFJ247" s="21"/>
      <c r="WFK247" s="21"/>
      <c r="WFL247" s="21"/>
      <c r="WFM247" s="21"/>
      <c r="WFN247" s="21"/>
      <c r="WFO247" s="21"/>
      <c r="WFP247" s="21"/>
      <c r="WFQ247" s="21"/>
      <c r="WFR247" s="21"/>
      <c r="WFS247" s="21"/>
      <c r="WFT247" s="21"/>
      <c r="WFU247" s="21"/>
      <c r="WFV247" s="21"/>
      <c r="WFW247" s="21"/>
      <c r="WFX247" s="21"/>
      <c r="WFY247" s="21"/>
      <c r="WFZ247" s="21"/>
      <c r="WGA247" s="21"/>
      <c r="WGB247" s="21"/>
      <c r="WGC247" s="21"/>
      <c r="WGD247" s="21"/>
      <c r="WGE247" s="21"/>
      <c r="WGF247" s="21"/>
      <c r="WGG247" s="21"/>
      <c r="WGH247" s="21"/>
      <c r="WGI247" s="21"/>
      <c r="WGJ247" s="21"/>
      <c r="WGK247" s="21"/>
      <c r="WGL247" s="21"/>
      <c r="WGM247" s="21"/>
      <c r="WGN247" s="21"/>
      <c r="WGO247" s="21"/>
      <c r="WGP247" s="21"/>
      <c r="WGQ247" s="21"/>
      <c r="WGR247" s="21"/>
      <c r="WGS247" s="21"/>
      <c r="WGT247" s="21"/>
      <c r="WGU247" s="21"/>
      <c r="WGV247" s="21"/>
      <c r="WGW247" s="21"/>
      <c r="WGX247" s="21"/>
      <c r="WGY247" s="21"/>
      <c r="WGZ247" s="21"/>
      <c r="WHA247" s="21"/>
      <c r="WHB247" s="21"/>
      <c r="WHC247" s="21"/>
      <c r="WHD247" s="21"/>
      <c r="WHE247" s="21"/>
      <c r="WHF247" s="21"/>
      <c r="WHG247" s="21"/>
      <c r="WHH247" s="21"/>
      <c r="WHI247" s="21"/>
      <c r="WHJ247" s="21"/>
      <c r="WHK247" s="21"/>
      <c r="WHL247" s="21"/>
      <c r="WHM247" s="21"/>
      <c r="WHN247" s="21"/>
      <c r="WHO247" s="21"/>
      <c r="WHP247" s="21"/>
      <c r="WHQ247" s="21"/>
      <c r="WHR247" s="21"/>
      <c r="WHS247" s="21"/>
      <c r="WHT247" s="21"/>
      <c r="WHU247" s="21"/>
      <c r="WHV247" s="21"/>
      <c r="WHW247" s="21"/>
      <c r="WHX247" s="21"/>
      <c r="WHY247" s="21"/>
      <c r="WHZ247" s="21"/>
      <c r="WIA247" s="21"/>
      <c r="WIB247" s="21"/>
      <c r="WIC247" s="21"/>
      <c r="WID247" s="21"/>
      <c r="WIE247" s="21"/>
      <c r="WIF247" s="21"/>
      <c r="WIG247" s="21"/>
      <c r="WIH247" s="21"/>
      <c r="WII247" s="21"/>
      <c r="WIJ247" s="21"/>
      <c r="WIK247" s="21"/>
      <c r="WIL247" s="21"/>
      <c r="WIM247" s="21"/>
      <c r="WIN247" s="21"/>
      <c r="WIO247" s="21"/>
      <c r="WIP247" s="21"/>
      <c r="WIQ247" s="21"/>
      <c r="WIR247" s="21"/>
      <c r="WIS247" s="21"/>
      <c r="WIT247" s="21"/>
      <c r="WIU247" s="21"/>
      <c r="WIV247" s="21"/>
      <c r="WIW247" s="21"/>
      <c r="WIX247" s="21"/>
      <c r="WIY247" s="21"/>
      <c r="WIZ247" s="21"/>
      <c r="WJA247" s="21"/>
      <c r="WJB247" s="21"/>
      <c r="WJC247" s="21"/>
      <c r="WJD247" s="21"/>
      <c r="WJE247" s="21"/>
      <c r="WJF247" s="21"/>
      <c r="WJG247" s="21"/>
      <c r="WJH247" s="21"/>
      <c r="WJI247" s="21"/>
      <c r="WJJ247" s="21"/>
      <c r="WJK247" s="21"/>
      <c r="WJL247" s="21"/>
      <c r="WJM247" s="21"/>
      <c r="WJN247" s="21"/>
      <c r="WJO247" s="21"/>
      <c r="WJP247" s="21"/>
      <c r="WJQ247" s="21"/>
      <c r="WJR247" s="21"/>
      <c r="WJS247" s="21"/>
      <c r="WJT247" s="21"/>
      <c r="WJU247" s="21"/>
      <c r="WJV247" s="21"/>
      <c r="WJW247" s="21"/>
      <c r="WJX247" s="21"/>
      <c r="WJY247" s="21"/>
      <c r="WJZ247" s="21"/>
      <c r="WKA247" s="21"/>
      <c r="WKB247" s="21"/>
      <c r="WKC247" s="21"/>
      <c r="WKD247" s="21"/>
      <c r="WKE247" s="21"/>
      <c r="WKF247" s="21"/>
      <c r="WKG247" s="21"/>
      <c r="WKH247" s="21"/>
      <c r="WKI247" s="21"/>
      <c r="WKJ247" s="21"/>
      <c r="WKK247" s="21"/>
      <c r="WKL247" s="21"/>
      <c r="WKM247" s="21"/>
      <c r="WKN247" s="21"/>
      <c r="WKO247" s="21"/>
      <c r="WKP247" s="21"/>
      <c r="WKQ247" s="21"/>
      <c r="WKR247" s="21"/>
      <c r="WKS247" s="21"/>
      <c r="WKT247" s="21"/>
      <c r="WKU247" s="21"/>
      <c r="WKV247" s="21"/>
      <c r="WKW247" s="21"/>
      <c r="WKX247" s="21"/>
      <c r="WKY247" s="21"/>
      <c r="WKZ247" s="21"/>
      <c r="WLA247" s="21"/>
      <c r="WLB247" s="21"/>
      <c r="WLC247" s="21"/>
      <c r="WLD247" s="21"/>
      <c r="WLE247" s="21"/>
      <c r="WLF247" s="21"/>
      <c r="WLG247" s="21"/>
      <c r="WLH247" s="21"/>
      <c r="WLI247" s="21"/>
      <c r="WLJ247" s="21"/>
      <c r="WLK247" s="21"/>
      <c r="WLL247" s="21"/>
      <c r="WLM247" s="21"/>
      <c r="WLN247" s="21"/>
      <c r="WLO247" s="21"/>
      <c r="WLP247" s="21"/>
      <c r="WLQ247" s="21"/>
      <c r="WLR247" s="21"/>
      <c r="WLS247" s="21"/>
      <c r="WLT247" s="21"/>
      <c r="WLU247" s="21"/>
      <c r="WLV247" s="21"/>
      <c r="WLW247" s="21"/>
      <c r="WLX247" s="21"/>
      <c r="WLY247" s="21"/>
      <c r="WLZ247" s="21"/>
      <c r="WMA247" s="21"/>
      <c r="WMB247" s="21"/>
      <c r="WMC247" s="21"/>
      <c r="WMD247" s="21"/>
      <c r="WME247" s="21"/>
      <c r="WMF247" s="21"/>
      <c r="WMG247" s="21"/>
      <c r="WMH247" s="21"/>
      <c r="WMI247" s="21"/>
      <c r="WMJ247" s="21"/>
      <c r="WMK247" s="21"/>
      <c r="WML247" s="21"/>
      <c r="WMM247" s="21"/>
      <c r="WMN247" s="21"/>
      <c r="WMO247" s="21"/>
      <c r="WMP247" s="21"/>
      <c r="WMQ247" s="21"/>
      <c r="WMR247" s="21"/>
      <c r="WMS247" s="21"/>
      <c r="WMT247" s="21"/>
      <c r="WMU247" s="21"/>
      <c r="WMV247" s="21"/>
      <c r="WMW247" s="21"/>
      <c r="WMX247" s="21"/>
      <c r="WMY247" s="21"/>
      <c r="WMZ247" s="21"/>
      <c r="WNA247" s="21"/>
      <c r="WNB247" s="21"/>
      <c r="WNC247" s="21"/>
      <c r="WND247" s="21"/>
      <c r="WNE247" s="21"/>
      <c r="WNF247" s="21"/>
      <c r="WNG247" s="21"/>
      <c r="WNH247" s="21"/>
      <c r="WNI247" s="21"/>
      <c r="WNJ247" s="21"/>
      <c r="WNK247" s="21"/>
      <c r="WNL247" s="21"/>
      <c r="WNM247" s="21"/>
      <c r="WNN247" s="21"/>
      <c r="WNO247" s="21"/>
      <c r="WNP247" s="21"/>
      <c r="WNQ247" s="21"/>
      <c r="WNR247" s="21"/>
      <c r="WNS247" s="21"/>
      <c r="WNT247" s="21"/>
      <c r="WNU247" s="21"/>
      <c r="WNV247" s="21"/>
      <c r="WNW247" s="21"/>
      <c r="WNX247" s="21"/>
      <c r="WNY247" s="21"/>
      <c r="WNZ247" s="21"/>
      <c r="WOA247" s="21"/>
      <c r="WOB247" s="21"/>
      <c r="WOC247" s="21"/>
      <c r="WOD247" s="21"/>
      <c r="WOE247" s="21"/>
      <c r="WOF247" s="21"/>
      <c r="WOG247" s="21"/>
      <c r="WOH247" s="21"/>
      <c r="WOI247" s="21"/>
      <c r="WOJ247" s="21"/>
      <c r="WOK247" s="21"/>
      <c r="WOL247" s="21"/>
      <c r="WOM247" s="21"/>
      <c r="WON247" s="21"/>
      <c r="WOO247" s="21"/>
      <c r="WOP247" s="21"/>
      <c r="WOQ247" s="21"/>
      <c r="WOR247" s="21"/>
      <c r="WOS247" s="21"/>
      <c r="WOT247" s="21"/>
      <c r="WOU247" s="21"/>
      <c r="WOV247" s="21"/>
      <c r="WOW247" s="21"/>
      <c r="WOX247" s="21"/>
      <c r="WOY247" s="21"/>
      <c r="WOZ247" s="21"/>
      <c r="WPA247" s="21"/>
      <c r="WPB247" s="21"/>
      <c r="WPC247" s="21"/>
      <c r="WPD247" s="21"/>
      <c r="WPE247" s="21"/>
      <c r="WPF247" s="21"/>
      <c r="WPG247" s="21"/>
      <c r="WPH247" s="21"/>
      <c r="WPI247" s="21"/>
      <c r="WPJ247" s="21"/>
      <c r="WPK247" s="21"/>
      <c r="WPL247" s="21"/>
      <c r="WPM247" s="21"/>
      <c r="WPN247" s="21"/>
      <c r="WPO247" s="21"/>
      <c r="WPP247" s="21"/>
      <c r="WPQ247" s="21"/>
      <c r="WPR247" s="21"/>
      <c r="WPS247" s="21"/>
      <c r="WPT247" s="21"/>
      <c r="WPU247" s="21"/>
      <c r="WPV247" s="21"/>
      <c r="WPW247" s="21"/>
      <c r="WPX247" s="21"/>
      <c r="WPY247" s="21"/>
      <c r="WPZ247" s="21"/>
      <c r="WQA247" s="21"/>
      <c r="WQB247" s="21"/>
      <c r="WQC247" s="21"/>
      <c r="WQD247" s="21"/>
      <c r="WQE247" s="21"/>
      <c r="WQF247" s="21"/>
      <c r="WQG247" s="21"/>
      <c r="WQH247" s="21"/>
      <c r="WQI247" s="21"/>
      <c r="WQJ247" s="21"/>
      <c r="WQK247" s="21"/>
      <c r="WQL247" s="21"/>
      <c r="WQM247" s="21"/>
      <c r="WQN247" s="21"/>
      <c r="WQO247" s="21"/>
      <c r="WQP247" s="21"/>
      <c r="WQQ247" s="21"/>
      <c r="WQR247" s="21"/>
      <c r="WQS247" s="21"/>
      <c r="WQT247" s="21"/>
      <c r="WQU247" s="21"/>
      <c r="WQV247" s="21"/>
      <c r="WQW247" s="21"/>
      <c r="WQX247" s="21"/>
      <c r="WQY247" s="21"/>
      <c r="WQZ247" s="21"/>
      <c r="WRA247" s="21"/>
      <c r="WRB247" s="21"/>
      <c r="WRC247" s="21"/>
      <c r="WRD247" s="21"/>
      <c r="WRE247" s="21"/>
      <c r="WRF247" s="21"/>
      <c r="WRG247" s="21"/>
      <c r="WRH247" s="21"/>
      <c r="WRI247" s="21"/>
      <c r="WRJ247" s="21"/>
      <c r="WRK247" s="21"/>
      <c r="WRL247" s="21"/>
      <c r="WRM247" s="21"/>
      <c r="WRN247" s="21"/>
      <c r="WRO247" s="21"/>
      <c r="WRP247" s="21"/>
      <c r="WRQ247" s="21"/>
      <c r="WRR247" s="21"/>
      <c r="WRS247" s="21"/>
      <c r="WRT247" s="21"/>
      <c r="WRU247" s="21"/>
      <c r="WRV247" s="21"/>
      <c r="WRW247" s="21"/>
      <c r="WRX247" s="21"/>
      <c r="WRY247" s="21"/>
      <c r="WRZ247" s="21"/>
      <c r="WSA247" s="21"/>
      <c r="WSB247" s="21"/>
      <c r="WSC247" s="21"/>
      <c r="WSD247" s="21"/>
      <c r="WSE247" s="21"/>
      <c r="WSF247" s="21"/>
      <c r="WSG247" s="21"/>
      <c r="WSH247" s="21"/>
      <c r="WSI247" s="21"/>
      <c r="WSJ247" s="21"/>
      <c r="WSK247" s="21"/>
      <c r="WSL247" s="21"/>
      <c r="WSM247" s="21"/>
      <c r="WSN247" s="21"/>
      <c r="WSO247" s="21"/>
      <c r="WSP247" s="21"/>
      <c r="WSQ247" s="21"/>
      <c r="WSR247" s="21"/>
      <c r="WSS247" s="21"/>
      <c r="WST247" s="21"/>
      <c r="WSU247" s="21"/>
      <c r="WSV247" s="21"/>
      <c r="WSW247" s="21"/>
      <c r="WSX247" s="21"/>
      <c r="WSY247" s="21"/>
      <c r="WSZ247" s="21"/>
      <c r="WTA247" s="21"/>
      <c r="WTB247" s="21"/>
      <c r="WTC247" s="21"/>
      <c r="WTD247" s="21"/>
      <c r="WTE247" s="21"/>
      <c r="WTF247" s="21"/>
      <c r="WTG247" s="21"/>
      <c r="WTH247" s="21"/>
      <c r="WTI247" s="21"/>
      <c r="WTJ247" s="21"/>
      <c r="WTK247" s="21"/>
      <c r="WTL247" s="21"/>
      <c r="WTM247" s="21"/>
      <c r="WTN247" s="21"/>
      <c r="WTO247" s="21"/>
      <c r="WTP247" s="21"/>
      <c r="WTQ247" s="21"/>
      <c r="WTR247" s="21"/>
      <c r="WTS247" s="21"/>
      <c r="WTT247" s="21"/>
      <c r="WTU247" s="21"/>
      <c r="WTV247" s="21"/>
      <c r="WTW247" s="21"/>
      <c r="WTX247" s="21"/>
      <c r="WTY247" s="21"/>
      <c r="WTZ247" s="21"/>
      <c r="WUA247" s="21"/>
      <c r="WUB247" s="21"/>
      <c r="WUC247" s="21"/>
      <c r="WUD247" s="21"/>
      <c r="WUE247" s="21"/>
      <c r="WUF247" s="21"/>
      <c r="WUG247" s="21"/>
      <c r="WUH247" s="21"/>
      <c r="WUI247" s="21"/>
      <c r="WUJ247" s="21"/>
      <c r="WUK247" s="21"/>
      <c r="WUL247" s="21"/>
      <c r="WUM247" s="21"/>
      <c r="WUN247" s="21"/>
      <c r="WUO247" s="21"/>
      <c r="WUP247" s="21"/>
      <c r="WUQ247" s="21"/>
      <c r="WUR247" s="21"/>
      <c r="WUS247" s="21"/>
      <c r="WUT247" s="21"/>
      <c r="WUU247" s="21"/>
      <c r="WUV247" s="21"/>
      <c r="WUW247" s="21"/>
      <c r="WUX247" s="21"/>
      <c r="WUY247" s="21"/>
      <c r="WUZ247" s="21"/>
      <c r="WVA247" s="21"/>
      <c r="WVB247" s="21"/>
      <c r="WVC247" s="21"/>
      <c r="WVD247" s="21"/>
      <c r="WVE247" s="21"/>
      <c r="WVF247" s="21"/>
      <c r="WVG247" s="21"/>
      <c r="WVH247" s="21"/>
      <c r="WVI247" s="21"/>
      <c r="WVJ247" s="21"/>
      <c r="WVK247" s="21"/>
      <c r="WVL247" s="21"/>
      <c r="WVM247" s="21"/>
      <c r="WVN247" s="21"/>
      <c r="WVO247" s="21"/>
      <c r="WVP247" s="21"/>
      <c r="WVQ247" s="21"/>
      <c r="WVR247" s="21"/>
      <c r="WVS247" s="21"/>
      <c r="WVT247" s="21"/>
      <c r="WVU247" s="21"/>
      <c r="WVV247" s="21"/>
      <c r="WVW247" s="21"/>
      <c r="WVX247" s="21"/>
      <c r="WVY247" s="21"/>
      <c r="WVZ247" s="21"/>
      <c r="WWA247" s="21"/>
      <c r="WWB247" s="21"/>
      <c r="WWC247" s="21"/>
      <c r="WWD247" s="21"/>
      <c r="WWE247" s="21"/>
      <c r="WWF247" s="21"/>
      <c r="WWG247" s="21"/>
      <c r="WWH247" s="21"/>
      <c r="WWI247" s="21"/>
      <c r="WWJ247" s="21"/>
      <c r="WWK247" s="21"/>
      <c r="WWL247" s="21"/>
      <c r="WWM247" s="21"/>
      <c r="WWN247" s="21"/>
      <c r="WWO247" s="21"/>
      <c r="WWP247" s="21"/>
      <c r="WWQ247" s="21"/>
      <c r="WWR247" s="21"/>
      <c r="WWS247" s="21"/>
      <c r="WWT247" s="21"/>
      <c r="WWU247" s="21"/>
      <c r="WWV247" s="21"/>
      <c r="WWW247" s="21"/>
      <c r="WWX247" s="21"/>
      <c r="WWY247" s="21"/>
      <c r="WWZ247" s="21"/>
      <c r="WXA247" s="21"/>
      <c r="WXB247" s="21"/>
      <c r="WXC247" s="21"/>
      <c r="WXD247" s="21"/>
      <c r="WXE247" s="21"/>
      <c r="WXF247" s="21"/>
      <c r="WXG247" s="21"/>
      <c r="WXH247" s="21"/>
      <c r="WXI247" s="21"/>
      <c r="WXJ247" s="21"/>
      <c r="WXK247" s="21"/>
      <c r="WXL247" s="21"/>
      <c r="WXM247" s="21"/>
      <c r="WXN247" s="21"/>
      <c r="WXO247" s="21"/>
      <c r="WXP247" s="21"/>
      <c r="WXQ247" s="21"/>
      <c r="WXR247" s="21"/>
      <c r="WXS247" s="21"/>
      <c r="WXT247" s="21"/>
      <c r="WXU247" s="21"/>
      <c r="WXV247" s="21"/>
      <c r="WXW247" s="21"/>
      <c r="WXX247" s="21"/>
      <c r="WXY247" s="21"/>
      <c r="WXZ247" s="21"/>
      <c r="WYA247" s="21"/>
      <c r="WYB247" s="21"/>
      <c r="WYC247" s="21"/>
      <c r="WYD247" s="21"/>
      <c r="WYE247" s="21"/>
      <c r="WYF247" s="21"/>
      <c r="WYG247" s="21"/>
      <c r="WYH247" s="21"/>
      <c r="WYI247" s="21"/>
      <c r="WYJ247" s="21"/>
      <c r="WYK247" s="21"/>
      <c r="WYL247" s="21"/>
      <c r="WYM247" s="21"/>
      <c r="WYN247" s="21"/>
      <c r="WYO247" s="21"/>
      <c r="WYP247" s="21"/>
      <c r="WYQ247" s="21"/>
      <c r="WYR247" s="21"/>
      <c r="WYS247" s="21"/>
      <c r="WYT247" s="21"/>
      <c r="WYU247" s="21"/>
      <c r="WYV247" s="21"/>
      <c r="WYW247" s="21"/>
      <c r="WYX247" s="21"/>
      <c r="WYY247" s="21"/>
      <c r="WYZ247" s="21"/>
      <c r="WZA247" s="21"/>
      <c r="WZB247" s="21"/>
      <c r="WZC247" s="21"/>
      <c r="WZD247" s="21"/>
      <c r="WZE247" s="21"/>
      <c r="WZF247" s="21"/>
      <c r="WZG247" s="21"/>
      <c r="WZH247" s="21"/>
      <c r="WZI247" s="21"/>
      <c r="WZJ247" s="21"/>
      <c r="WZK247" s="21"/>
      <c r="WZL247" s="21"/>
      <c r="WZM247" s="21"/>
      <c r="WZN247" s="21"/>
      <c r="WZO247" s="21"/>
      <c r="WZP247" s="21"/>
      <c r="WZQ247" s="21"/>
      <c r="WZR247" s="21"/>
      <c r="WZS247" s="21"/>
      <c r="WZT247" s="21"/>
      <c r="WZU247" s="21"/>
      <c r="WZV247" s="21"/>
      <c r="WZW247" s="21"/>
      <c r="WZX247" s="21"/>
      <c r="WZY247" s="21"/>
      <c r="WZZ247" s="21"/>
      <c r="XAA247" s="21"/>
      <c r="XAB247" s="21"/>
      <c r="XAC247" s="21"/>
      <c r="XAD247" s="21"/>
      <c r="XAE247" s="21"/>
      <c r="XAF247" s="21"/>
      <c r="XAG247" s="21"/>
      <c r="XAH247" s="21"/>
      <c r="XAI247" s="21"/>
      <c r="XAJ247" s="21"/>
      <c r="XAK247" s="21"/>
      <c r="XAL247" s="21"/>
      <c r="XAM247" s="21"/>
      <c r="XAN247" s="21"/>
      <c r="XAO247" s="21"/>
      <c r="XAP247" s="21"/>
      <c r="XAQ247" s="21"/>
      <c r="XAR247" s="21"/>
      <c r="XAS247" s="21"/>
      <c r="XAT247" s="21"/>
      <c r="XAU247" s="21"/>
      <c r="XAV247" s="21"/>
      <c r="XAW247" s="21"/>
      <c r="XAX247" s="21"/>
      <c r="XAY247" s="21"/>
      <c r="XAZ247" s="21"/>
      <c r="XBA247" s="21"/>
      <c r="XBB247" s="21"/>
      <c r="XBC247" s="21"/>
      <c r="XBD247" s="21"/>
      <c r="XBE247" s="21"/>
      <c r="XBF247" s="21"/>
      <c r="XBG247" s="21"/>
      <c r="XBH247" s="21"/>
      <c r="XBI247" s="21"/>
      <c r="XBJ247" s="21"/>
      <c r="XBK247" s="21"/>
      <c r="XBL247" s="21"/>
      <c r="XBM247" s="21"/>
      <c r="XBN247" s="21"/>
      <c r="XBO247" s="21"/>
      <c r="XBP247" s="21"/>
      <c r="XBQ247" s="21"/>
      <c r="XBR247" s="21"/>
      <c r="XBS247" s="21"/>
      <c r="XBT247" s="21"/>
      <c r="XBU247" s="21"/>
      <c r="XBV247" s="21"/>
      <c r="XBW247" s="21"/>
      <c r="XBX247" s="21"/>
      <c r="XBY247" s="21"/>
      <c r="XBZ247" s="21"/>
      <c r="XCA247" s="21"/>
      <c r="XCB247" s="21"/>
      <c r="XCC247" s="21"/>
      <c r="XCD247" s="21"/>
      <c r="XCE247" s="21"/>
      <c r="XCF247" s="21"/>
      <c r="XCG247" s="21"/>
      <c r="XCH247" s="21"/>
      <c r="XCI247" s="21"/>
      <c r="XCJ247" s="21"/>
      <c r="XCK247" s="21"/>
      <c r="XCL247" s="21"/>
      <c r="XCM247" s="21"/>
      <c r="XCN247" s="21"/>
      <c r="XCO247" s="21"/>
      <c r="XCP247" s="21"/>
      <c r="XCQ247" s="21"/>
      <c r="XCR247" s="21"/>
      <c r="XCS247" s="21"/>
      <c r="XCT247" s="21"/>
      <c r="XCU247" s="21"/>
      <c r="XCV247" s="21"/>
      <c r="XCW247" s="21"/>
      <c r="XCX247" s="21"/>
      <c r="XCY247" s="21"/>
      <c r="XCZ247" s="21"/>
      <c r="XDA247" s="21"/>
      <c r="XDB247" s="21"/>
      <c r="XDC247" s="21"/>
      <c r="XDD247" s="21"/>
      <c r="XDE247" s="21"/>
      <c r="XDF247" s="21"/>
      <c r="XDG247" s="21"/>
      <c r="XDH247" s="21"/>
      <c r="XDI247" s="21"/>
      <c r="XDJ247" s="21"/>
      <c r="XDK247" s="21"/>
      <c r="XDL247" s="21"/>
      <c r="XDM247" s="21"/>
      <c r="XDN247" s="21"/>
      <c r="XDO247" s="21"/>
      <c r="XDP247" s="21"/>
      <c r="XDQ247" s="21"/>
      <c r="XDR247" s="21"/>
      <c r="XDS247" s="21"/>
      <c r="XDT247" s="21"/>
      <c r="XDU247" s="21"/>
      <c r="XDV247" s="21"/>
      <c r="XDW247" s="21"/>
      <c r="XDX247" s="21"/>
      <c r="XDY247" s="21"/>
      <c r="XDZ247" s="21"/>
      <c r="XEA247" s="21"/>
      <c r="XEB247" s="21"/>
      <c r="XEC247" s="21"/>
      <c r="XED247" s="21"/>
      <c r="XEE247" s="21"/>
      <c r="XEF247" s="21"/>
      <c r="XEG247" s="21"/>
      <c r="XEH247" s="21"/>
      <c r="XEI247" s="21"/>
      <c r="XEJ247" s="21"/>
      <c r="XEK247" s="21"/>
      <c r="XEL247" s="21"/>
      <c r="XEM247" s="21"/>
      <c r="XEN247" s="21"/>
      <c r="XEO247" s="21"/>
      <c r="XEP247" s="21"/>
      <c r="XEQ247" s="21"/>
      <c r="XER247" s="21"/>
      <c r="XES247" s="21"/>
      <c r="XET247" s="21"/>
      <c r="XEU247" s="21"/>
      <c r="XEV247" s="21"/>
      <c r="XEW247" s="21"/>
      <c r="XEX247" s="21"/>
      <c r="XEY247" s="21"/>
      <c r="XEZ247" s="21"/>
    </row>
    <row r="248" spans="1:16380" ht="15.75" x14ac:dyDescent="0.25">
      <c r="A248" s="133">
        <f t="shared" si="17"/>
        <v>222</v>
      </c>
      <c r="B248" s="201" t="s">
        <v>1176</v>
      </c>
      <c r="C248" s="131">
        <v>52501</v>
      </c>
      <c r="D248" s="132" t="s">
        <v>1698</v>
      </c>
      <c r="E248" s="147"/>
      <c r="F248" s="133" t="s">
        <v>61</v>
      </c>
      <c r="G248" s="150">
        <v>630</v>
      </c>
      <c r="H248" s="101"/>
    </row>
    <row r="249" spans="1:16380" ht="15.75" x14ac:dyDescent="0.25">
      <c r="A249" s="133">
        <f t="shared" si="17"/>
        <v>223</v>
      </c>
      <c r="B249" s="201" t="s">
        <v>1177</v>
      </c>
      <c r="C249" s="131">
        <v>52502</v>
      </c>
      <c r="D249" s="132" t="s">
        <v>1699</v>
      </c>
      <c r="E249" s="147"/>
      <c r="F249" s="133" t="s">
        <v>61</v>
      </c>
      <c r="G249" s="150">
        <v>630</v>
      </c>
      <c r="H249" s="101"/>
    </row>
    <row r="250" spans="1:16380" ht="15.75" x14ac:dyDescent="0.25">
      <c r="A250" s="133">
        <f t="shared" si="17"/>
        <v>224</v>
      </c>
      <c r="B250" s="201" t="s">
        <v>2495</v>
      </c>
      <c r="C250" s="131">
        <v>52503</v>
      </c>
      <c r="D250" s="132" t="s">
        <v>2496</v>
      </c>
      <c r="E250" s="147"/>
      <c r="F250" s="133" t="s">
        <v>61</v>
      </c>
      <c r="G250" s="150">
        <v>630</v>
      </c>
      <c r="H250" s="101"/>
    </row>
    <row r="251" spans="1:16380" ht="15.75" x14ac:dyDescent="0.25">
      <c r="A251" s="133">
        <f t="shared" si="17"/>
        <v>225</v>
      </c>
      <c r="B251" s="201" t="s">
        <v>2497</v>
      </c>
      <c r="C251" s="131">
        <v>52504</v>
      </c>
      <c r="D251" s="132" t="s">
        <v>2498</v>
      </c>
      <c r="E251" s="147"/>
      <c r="F251" s="133" t="s">
        <v>61</v>
      </c>
      <c r="G251" s="150">
        <v>630</v>
      </c>
      <c r="H251" s="101"/>
    </row>
    <row r="252" spans="1:16380" s="15" customFormat="1" ht="15.75" x14ac:dyDescent="0.25">
      <c r="A252" s="133">
        <f t="shared" si="17"/>
        <v>226</v>
      </c>
      <c r="B252" s="201" t="s">
        <v>1205</v>
      </c>
      <c r="C252" s="131">
        <v>52601</v>
      </c>
      <c r="D252" s="132" t="s">
        <v>738</v>
      </c>
      <c r="E252" s="147"/>
      <c r="F252" s="133" t="s">
        <v>656</v>
      </c>
      <c r="G252" s="150">
        <v>595</v>
      </c>
      <c r="H252" s="101"/>
    </row>
    <row r="253" spans="1:16380" s="15" customFormat="1" ht="15.75" x14ac:dyDescent="0.25">
      <c r="A253" s="133">
        <f t="shared" si="17"/>
        <v>227</v>
      </c>
      <c r="B253" s="201" t="s">
        <v>1206</v>
      </c>
      <c r="C253" s="131">
        <v>52603</v>
      </c>
      <c r="D253" s="132" t="s">
        <v>668</v>
      </c>
      <c r="E253" s="147"/>
      <c r="F253" s="133" t="s">
        <v>656</v>
      </c>
      <c r="G253" s="150">
        <v>595</v>
      </c>
      <c r="H253" s="101"/>
    </row>
    <row r="254" spans="1:16380" s="15" customFormat="1" ht="15.75" x14ac:dyDescent="0.25">
      <c r="A254" s="133">
        <f t="shared" si="17"/>
        <v>228</v>
      </c>
      <c r="B254" s="201" t="s">
        <v>1207</v>
      </c>
      <c r="C254" s="131">
        <v>52604</v>
      </c>
      <c r="D254" s="132" t="s">
        <v>739</v>
      </c>
      <c r="E254" s="147"/>
      <c r="F254" s="133" t="s">
        <v>656</v>
      </c>
      <c r="G254" s="150">
        <v>595</v>
      </c>
      <c r="H254" s="101"/>
    </row>
    <row r="255" spans="1:16380" s="15" customFormat="1" ht="15.75" x14ac:dyDescent="0.25">
      <c r="A255" s="133">
        <f t="shared" si="17"/>
        <v>229</v>
      </c>
      <c r="B255" s="201" t="s">
        <v>1208</v>
      </c>
      <c r="C255" s="131">
        <v>52605</v>
      </c>
      <c r="D255" s="132" t="s">
        <v>1700</v>
      </c>
      <c r="E255" s="147"/>
      <c r="F255" s="133" t="s">
        <v>656</v>
      </c>
      <c r="G255" s="150">
        <v>595</v>
      </c>
      <c r="H255" s="101"/>
    </row>
    <row r="256" spans="1:16380" s="15" customFormat="1" ht="15.75" x14ac:dyDescent="0.25">
      <c r="A256" s="133">
        <f t="shared" si="17"/>
        <v>230</v>
      </c>
      <c r="B256" s="201" t="s">
        <v>1209</v>
      </c>
      <c r="C256" s="131">
        <v>52702</v>
      </c>
      <c r="D256" s="132" t="s">
        <v>1701</v>
      </c>
      <c r="E256" s="147"/>
      <c r="F256" s="133" t="s">
        <v>669</v>
      </c>
      <c r="G256" s="150">
        <v>775</v>
      </c>
      <c r="H256" s="101"/>
    </row>
    <row r="257" spans="1:8" s="15" customFormat="1" ht="15.75" x14ac:dyDescent="0.25">
      <c r="A257" s="133">
        <f t="shared" si="17"/>
        <v>231</v>
      </c>
      <c r="B257" s="201" t="s">
        <v>1211</v>
      </c>
      <c r="C257" s="131">
        <v>52704</v>
      </c>
      <c r="D257" s="132" t="s">
        <v>1702</v>
      </c>
      <c r="E257" s="147"/>
      <c r="F257" s="133" t="s">
        <v>669</v>
      </c>
      <c r="G257" s="150">
        <v>775</v>
      </c>
      <c r="H257" s="101"/>
    </row>
    <row r="258" spans="1:8" s="15" customFormat="1" ht="15.75" x14ac:dyDescent="0.25">
      <c r="A258" s="133">
        <f t="shared" si="17"/>
        <v>232</v>
      </c>
      <c r="B258" s="201" t="s">
        <v>2499</v>
      </c>
      <c r="C258" s="131">
        <v>52801</v>
      </c>
      <c r="D258" s="132" t="s">
        <v>2500</v>
      </c>
      <c r="E258" s="147"/>
      <c r="F258" s="133" t="s">
        <v>2501</v>
      </c>
      <c r="G258" s="150">
        <v>1125</v>
      </c>
      <c r="H258" s="101"/>
    </row>
    <row r="259" spans="1:8" s="15" customFormat="1" ht="15.75" x14ac:dyDescent="0.25">
      <c r="A259" s="133">
        <f t="shared" si="17"/>
        <v>233</v>
      </c>
      <c r="B259" s="201" t="s">
        <v>2502</v>
      </c>
      <c r="C259" s="131">
        <v>52802</v>
      </c>
      <c r="D259" s="132" t="s">
        <v>2503</v>
      </c>
      <c r="E259" s="147"/>
      <c r="F259" s="133" t="s">
        <v>2501</v>
      </c>
      <c r="G259" s="150">
        <v>1125</v>
      </c>
      <c r="H259" s="101"/>
    </row>
    <row r="260" spans="1:8" s="15" customFormat="1" ht="16.5" thickBot="1" x14ac:dyDescent="0.3">
      <c r="A260" s="133">
        <f t="shared" si="17"/>
        <v>234</v>
      </c>
      <c r="B260" s="201" t="s">
        <v>2504</v>
      </c>
      <c r="C260" s="131">
        <v>52803</v>
      </c>
      <c r="D260" s="132" t="s">
        <v>2505</v>
      </c>
      <c r="E260" s="147"/>
      <c r="F260" s="133" t="s">
        <v>2501</v>
      </c>
      <c r="G260" s="150">
        <v>1125</v>
      </c>
      <c r="H260" s="101"/>
    </row>
    <row r="261" spans="1:8" ht="16.5" thickBot="1" x14ac:dyDescent="0.3">
      <c r="A261" s="107"/>
      <c r="B261" s="202"/>
      <c r="C261" s="108"/>
      <c r="D261" s="109" t="s">
        <v>670</v>
      </c>
      <c r="E261" s="110"/>
      <c r="F261" s="108"/>
      <c r="G261" s="127"/>
      <c r="H261" s="102"/>
    </row>
    <row r="262" spans="1:8" ht="15.75" x14ac:dyDescent="0.25">
      <c r="A262" s="133">
        <f>A260+1</f>
        <v>235</v>
      </c>
      <c r="B262" s="201" t="s">
        <v>1212</v>
      </c>
      <c r="C262" s="131">
        <v>53111</v>
      </c>
      <c r="D262" s="132" t="s">
        <v>671</v>
      </c>
      <c r="E262" s="147"/>
      <c r="F262" s="133" t="s">
        <v>360</v>
      </c>
      <c r="G262" s="150">
        <v>755</v>
      </c>
      <c r="H262" s="101"/>
    </row>
    <row r="263" spans="1:8" ht="15.75" x14ac:dyDescent="0.25">
      <c r="A263" s="133">
        <f t="shared" ref="A263:A292" si="18">A262+1</f>
        <v>236</v>
      </c>
      <c r="B263" s="201" t="s">
        <v>1213</v>
      </c>
      <c r="C263" s="131">
        <v>53124</v>
      </c>
      <c r="D263" s="132" t="s">
        <v>2506</v>
      </c>
      <c r="E263" s="147"/>
      <c r="F263" s="133" t="s">
        <v>360</v>
      </c>
      <c r="G263" s="150">
        <v>845</v>
      </c>
      <c r="H263" s="101"/>
    </row>
    <row r="264" spans="1:8" ht="15.75" x14ac:dyDescent="0.25">
      <c r="A264" s="133">
        <f t="shared" si="18"/>
        <v>237</v>
      </c>
      <c r="B264" s="201" t="s">
        <v>1214</v>
      </c>
      <c r="C264" s="131">
        <v>53131</v>
      </c>
      <c r="D264" s="132" t="s">
        <v>672</v>
      </c>
      <c r="E264" s="147"/>
      <c r="F264" s="133" t="s">
        <v>673</v>
      </c>
      <c r="G264" s="150">
        <v>845</v>
      </c>
      <c r="H264" s="101"/>
    </row>
    <row r="265" spans="1:8" s="15" customFormat="1" ht="15.75" x14ac:dyDescent="0.25">
      <c r="A265" s="133">
        <f t="shared" si="18"/>
        <v>238</v>
      </c>
      <c r="B265" s="201" t="s">
        <v>1215</v>
      </c>
      <c r="C265" s="131">
        <v>53132</v>
      </c>
      <c r="D265" s="132" t="s">
        <v>740</v>
      </c>
      <c r="E265" s="147"/>
      <c r="F265" s="133" t="s">
        <v>742</v>
      </c>
      <c r="G265" s="150">
        <v>875</v>
      </c>
      <c r="H265" s="101"/>
    </row>
    <row r="266" spans="1:8" ht="15.75" x14ac:dyDescent="0.25">
      <c r="A266" s="133">
        <f t="shared" si="18"/>
        <v>239</v>
      </c>
      <c r="B266" s="201" t="s">
        <v>1218</v>
      </c>
      <c r="C266" s="131">
        <v>53151</v>
      </c>
      <c r="D266" s="132" t="s">
        <v>741</v>
      </c>
      <c r="E266" s="147"/>
      <c r="F266" s="133" t="s">
        <v>743</v>
      </c>
      <c r="G266" s="150">
        <v>845</v>
      </c>
      <c r="H266" s="101"/>
    </row>
    <row r="267" spans="1:8" ht="15.75" x14ac:dyDescent="0.25">
      <c r="A267" s="133">
        <f t="shared" si="18"/>
        <v>240</v>
      </c>
      <c r="B267" s="201" t="s">
        <v>1219</v>
      </c>
      <c r="C267" s="131">
        <v>53201</v>
      </c>
      <c r="D267" s="132" t="s">
        <v>744</v>
      </c>
      <c r="E267" s="147"/>
      <c r="F267" s="133" t="s">
        <v>747</v>
      </c>
      <c r="G267" s="150">
        <v>595</v>
      </c>
      <c r="H267" s="101"/>
    </row>
    <row r="268" spans="1:8" s="15" customFormat="1" ht="15.75" x14ac:dyDescent="0.25">
      <c r="A268" s="133">
        <f t="shared" si="18"/>
        <v>241</v>
      </c>
      <c r="B268" s="201" t="s">
        <v>1220</v>
      </c>
      <c r="C268" s="131">
        <v>53202</v>
      </c>
      <c r="D268" s="132" t="s">
        <v>745</v>
      </c>
      <c r="E268" s="147"/>
      <c r="F268" s="133" t="s">
        <v>747</v>
      </c>
      <c r="G268" s="150">
        <v>595</v>
      </c>
      <c r="H268" s="101"/>
    </row>
    <row r="269" spans="1:8" s="15" customFormat="1" ht="15.75" x14ac:dyDescent="0.25">
      <c r="A269" s="133">
        <f t="shared" si="18"/>
        <v>242</v>
      </c>
      <c r="B269" s="201" t="s">
        <v>1221</v>
      </c>
      <c r="C269" s="131">
        <v>52203</v>
      </c>
      <c r="D269" s="132" t="s">
        <v>746</v>
      </c>
      <c r="E269" s="147"/>
      <c r="F269" s="133" t="s">
        <v>747</v>
      </c>
      <c r="G269" s="150">
        <v>595</v>
      </c>
      <c r="H269" s="101"/>
    </row>
    <row r="270" spans="1:8" s="15" customFormat="1" ht="15.75" x14ac:dyDescent="0.25">
      <c r="A270" s="133">
        <f t="shared" si="18"/>
        <v>243</v>
      </c>
      <c r="B270" s="201" t="s">
        <v>1222</v>
      </c>
      <c r="C270" s="131">
        <v>53251</v>
      </c>
      <c r="D270" s="132" t="s">
        <v>674</v>
      </c>
      <c r="E270" s="147"/>
      <c r="F270" s="133" t="s">
        <v>654</v>
      </c>
      <c r="G270" s="150">
        <v>595</v>
      </c>
      <c r="H270" s="101"/>
    </row>
    <row r="271" spans="1:8" s="15" customFormat="1" ht="15.75" x14ac:dyDescent="0.25">
      <c r="A271" s="133">
        <f t="shared" si="18"/>
        <v>244</v>
      </c>
      <c r="B271" s="201" t="s">
        <v>1224</v>
      </c>
      <c r="C271" s="131">
        <v>53267</v>
      </c>
      <c r="D271" s="132" t="s">
        <v>675</v>
      </c>
      <c r="E271" s="147"/>
      <c r="F271" s="133" t="s">
        <v>654</v>
      </c>
      <c r="G271" s="150">
        <v>595</v>
      </c>
      <c r="H271" s="101"/>
    </row>
    <row r="272" spans="1:8" ht="15.75" x14ac:dyDescent="0.25">
      <c r="A272" s="133">
        <f t="shared" si="18"/>
        <v>245</v>
      </c>
      <c r="B272" s="201" t="s">
        <v>1225</v>
      </c>
      <c r="C272" s="131">
        <v>53271</v>
      </c>
      <c r="D272" s="132" t="s">
        <v>676</v>
      </c>
      <c r="E272" s="147"/>
      <c r="F272" s="133" t="s">
        <v>654</v>
      </c>
      <c r="G272" s="150">
        <v>595</v>
      </c>
      <c r="H272" s="101"/>
    </row>
    <row r="273" spans="1:8" ht="15.75" x14ac:dyDescent="0.25">
      <c r="A273" s="133">
        <f t="shared" si="18"/>
        <v>246</v>
      </c>
      <c r="B273" s="201" t="s">
        <v>1226</v>
      </c>
      <c r="C273" s="131">
        <v>53272</v>
      </c>
      <c r="D273" s="132" t="s">
        <v>677</v>
      </c>
      <c r="E273" s="147"/>
      <c r="F273" s="133" t="s">
        <v>654</v>
      </c>
      <c r="G273" s="150">
        <v>595</v>
      </c>
      <c r="H273" s="101"/>
    </row>
    <row r="274" spans="1:8" ht="15.75" x14ac:dyDescent="0.25">
      <c r="A274" s="133">
        <f t="shared" si="18"/>
        <v>247</v>
      </c>
      <c r="B274" s="201" t="s">
        <v>1228</v>
      </c>
      <c r="C274" s="131">
        <v>53274</v>
      </c>
      <c r="D274" s="132" t="s">
        <v>678</v>
      </c>
      <c r="E274" s="147"/>
      <c r="F274" s="133" t="s">
        <v>654</v>
      </c>
      <c r="G274" s="150">
        <v>595</v>
      </c>
      <c r="H274" s="101"/>
    </row>
    <row r="275" spans="1:8" ht="15.75" x14ac:dyDescent="0.25">
      <c r="A275" s="133">
        <f t="shared" si="18"/>
        <v>248</v>
      </c>
      <c r="B275" s="201" t="s">
        <v>1229</v>
      </c>
      <c r="C275" s="131">
        <v>53276</v>
      </c>
      <c r="D275" s="132" t="s">
        <v>679</v>
      </c>
      <c r="E275" s="147"/>
      <c r="F275" s="133" t="s">
        <v>654</v>
      </c>
      <c r="G275" s="150">
        <v>595</v>
      </c>
      <c r="H275" s="101"/>
    </row>
    <row r="276" spans="1:8" ht="15.75" x14ac:dyDescent="0.25">
      <c r="A276" s="133">
        <f t="shared" si="18"/>
        <v>249</v>
      </c>
      <c r="B276" s="201" t="s">
        <v>1230</v>
      </c>
      <c r="C276" s="131">
        <v>53277</v>
      </c>
      <c r="D276" s="132" t="s">
        <v>680</v>
      </c>
      <c r="E276" s="147"/>
      <c r="F276" s="133" t="s">
        <v>654</v>
      </c>
      <c r="G276" s="150">
        <v>595</v>
      </c>
      <c r="H276" s="101"/>
    </row>
    <row r="277" spans="1:8" ht="15.75" x14ac:dyDescent="0.25">
      <c r="A277" s="133">
        <f t="shared" si="18"/>
        <v>250</v>
      </c>
      <c r="B277" s="201" t="s">
        <v>1223</v>
      </c>
      <c r="C277" s="131">
        <v>53204</v>
      </c>
      <c r="D277" s="132" t="s">
        <v>2507</v>
      </c>
      <c r="E277" s="147"/>
      <c r="F277" s="133" t="s">
        <v>654</v>
      </c>
      <c r="G277" s="150">
        <v>595</v>
      </c>
      <c r="H277" s="101"/>
    </row>
    <row r="278" spans="1:8" ht="15.75" x14ac:dyDescent="0.25">
      <c r="A278" s="133">
        <f t="shared" si="18"/>
        <v>251</v>
      </c>
      <c r="B278" s="201" t="s">
        <v>1227</v>
      </c>
      <c r="C278" s="131">
        <v>53205</v>
      </c>
      <c r="D278" s="132" t="s">
        <v>2508</v>
      </c>
      <c r="E278" s="147"/>
      <c r="F278" s="133" t="s">
        <v>654</v>
      </c>
      <c r="G278" s="150">
        <v>595</v>
      </c>
      <c r="H278" s="101"/>
    </row>
    <row r="279" spans="1:8" ht="15.75" x14ac:dyDescent="0.25">
      <c r="A279" s="133">
        <f t="shared" si="18"/>
        <v>252</v>
      </c>
      <c r="B279" s="201" t="s">
        <v>1231</v>
      </c>
      <c r="C279" s="131">
        <v>53287</v>
      </c>
      <c r="D279" s="132" t="s">
        <v>682</v>
      </c>
      <c r="E279" s="147"/>
      <c r="F279" s="133" t="s">
        <v>681</v>
      </c>
      <c r="G279" s="150">
        <v>660</v>
      </c>
      <c r="H279" s="101"/>
    </row>
    <row r="280" spans="1:8" ht="15.75" x14ac:dyDescent="0.25">
      <c r="A280" s="133">
        <f t="shared" si="18"/>
        <v>253</v>
      </c>
      <c r="B280" s="201" t="s">
        <v>1232</v>
      </c>
      <c r="C280" s="131">
        <v>53312</v>
      </c>
      <c r="D280" s="132" t="s">
        <v>683</v>
      </c>
      <c r="E280" s="147"/>
      <c r="F280" s="133" t="s">
        <v>684</v>
      </c>
      <c r="G280" s="150">
        <v>450</v>
      </c>
      <c r="H280" s="101"/>
    </row>
    <row r="281" spans="1:8" ht="15.75" x14ac:dyDescent="0.25">
      <c r="A281" s="133">
        <f t="shared" si="18"/>
        <v>254</v>
      </c>
      <c r="B281" s="201" t="s">
        <v>1233</v>
      </c>
      <c r="C281" s="131">
        <v>53313</v>
      </c>
      <c r="D281" s="132" t="s">
        <v>685</v>
      </c>
      <c r="E281" s="147"/>
      <c r="F281" s="133" t="s">
        <v>684</v>
      </c>
      <c r="G281" s="150">
        <v>450</v>
      </c>
      <c r="H281" s="101"/>
    </row>
    <row r="282" spans="1:8" ht="15.75" x14ac:dyDescent="0.25">
      <c r="A282" s="133">
        <f t="shared" si="18"/>
        <v>255</v>
      </c>
      <c r="B282" s="201" t="s">
        <v>1234</v>
      </c>
      <c r="C282" s="131">
        <v>53314</v>
      </c>
      <c r="D282" s="132" t="s">
        <v>686</v>
      </c>
      <c r="E282" s="147"/>
      <c r="F282" s="133" t="s">
        <v>359</v>
      </c>
      <c r="G282" s="150">
        <v>440</v>
      </c>
      <c r="H282" s="101"/>
    </row>
    <row r="283" spans="1:8" ht="15.75" x14ac:dyDescent="0.25">
      <c r="A283" s="133">
        <f t="shared" si="18"/>
        <v>256</v>
      </c>
      <c r="B283" s="201" t="s">
        <v>1236</v>
      </c>
      <c r="C283" s="131">
        <v>53316</v>
      </c>
      <c r="D283" s="132" t="s">
        <v>687</v>
      </c>
      <c r="E283" s="147"/>
      <c r="F283" s="133" t="s">
        <v>359</v>
      </c>
      <c r="G283" s="150">
        <v>440</v>
      </c>
      <c r="H283" s="101"/>
    </row>
    <row r="284" spans="1:8" ht="15.75" x14ac:dyDescent="0.25">
      <c r="A284" s="133">
        <f t="shared" si="18"/>
        <v>257</v>
      </c>
      <c r="B284" s="201" t="s">
        <v>1210</v>
      </c>
      <c r="C284" s="131">
        <v>53301</v>
      </c>
      <c r="D284" s="132" t="s">
        <v>1703</v>
      </c>
      <c r="E284" s="147"/>
      <c r="F284" s="133" t="s">
        <v>1704</v>
      </c>
      <c r="G284" s="150">
        <v>440</v>
      </c>
      <c r="H284" s="101"/>
    </row>
    <row r="285" spans="1:8" ht="15.75" x14ac:dyDescent="0.25">
      <c r="A285" s="133">
        <f t="shared" si="18"/>
        <v>258</v>
      </c>
      <c r="B285" s="201" t="s">
        <v>1235</v>
      </c>
      <c r="C285" s="131">
        <v>53302</v>
      </c>
      <c r="D285" s="132" t="s">
        <v>2509</v>
      </c>
      <c r="E285" s="147"/>
      <c r="F285" s="133" t="s">
        <v>1704</v>
      </c>
      <c r="G285" s="150">
        <v>440</v>
      </c>
      <c r="H285" s="101"/>
    </row>
    <row r="286" spans="1:8" ht="15.75" x14ac:dyDescent="0.25">
      <c r="A286" s="133">
        <f t="shared" si="18"/>
        <v>259</v>
      </c>
      <c r="B286" s="201" t="s">
        <v>1237</v>
      </c>
      <c r="C286" s="131">
        <v>53511</v>
      </c>
      <c r="D286" s="132" t="s">
        <v>719</v>
      </c>
      <c r="E286" s="147"/>
      <c r="F286" s="133" t="s">
        <v>720</v>
      </c>
      <c r="G286" s="150">
        <v>875</v>
      </c>
      <c r="H286" s="101"/>
    </row>
    <row r="287" spans="1:8" ht="15.75" x14ac:dyDescent="0.25">
      <c r="A287" s="133">
        <f t="shared" si="18"/>
        <v>260</v>
      </c>
      <c r="B287" s="201" t="s">
        <v>2679</v>
      </c>
      <c r="C287" s="131">
        <v>53512</v>
      </c>
      <c r="D287" s="132" t="s">
        <v>2680</v>
      </c>
      <c r="E287" s="147"/>
      <c r="F287" s="133" t="s">
        <v>2681</v>
      </c>
      <c r="G287" s="150">
        <v>845</v>
      </c>
      <c r="H287" s="101"/>
    </row>
    <row r="288" spans="1:8" ht="15.75" x14ac:dyDescent="0.25">
      <c r="A288" s="133">
        <f t="shared" si="18"/>
        <v>261</v>
      </c>
      <c r="B288" s="201" t="s">
        <v>1238</v>
      </c>
      <c r="C288" s="131">
        <v>53701</v>
      </c>
      <c r="D288" s="132" t="s">
        <v>688</v>
      </c>
      <c r="E288" s="147"/>
      <c r="F288" s="133" t="s">
        <v>689</v>
      </c>
      <c r="G288" s="150">
        <v>755</v>
      </c>
      <c r="H288" s="101"/>
    </row>
    <row r="289" spans="1:8" ht="15.75" x14ac:dyDescent="0.25">
      <c r="A289" s="133">
        <f t="shared" si="18"/>
        <v>262</v>
      </c>
      <c r="B289" s="201" t="s">
        <v>1239</v>
      </c>
      <c r="C289" s="131">
        <v>53801</v>
      </c>
      <c r="D289" s="132" t="s">
        <v>690</v>
      </c>
      <c r="E289" s="147"/>
      <c r="F289" s="133" t="s">
        <v>691</v>
      </c>
      <c r="G289" s="150">
        <v>660</v>
      </c>
      <c r="H289" s="101"/>
    </row>
    <row r="290" spans="1:8" ht="15.75" x14ac:dyDescent="0.25">
      <c r="A290" s="133">
        <f t="shared" si="18"/>
        <v>263</v>
      </c>
      <c r="B290" s="201" t="s">
        <v>1240</v>
      </c>
      <c r="C290" s="131">
        <v>53802</v>
      </c>
      <c r="D290" s="132" t="s">
        <v>692</v>
      </c>
      <c r="E290" s="147"/>
      <c r="F290" s="133" t="s">
        <v>691</v>
      </c>
      <c r="G290" s="150">
        <v>660</v>
      </c>
      <c r="H290" s="101"/>
    </row>
    <row r="291" spans="1:8" ht="15.75" x14ac:dyDescent="0.25">
      <c r="A291" s="133">
        <f t="shared" si="18"/>
        <v>264</v>
      </c>
      <c r="B291" s="201" t="s">
        <v>1241</v>
      </c>
      <c r="C291" s="131">
        <v>53803</v>
      </c>
      <c r="D291" s="132" t="s">
        <v>693</v>
      </c>
      <c r="E291" s="147"/>
      <c r="F291" s="133" t="s">
        <v>691</v>
      </c>
      <c r="G291" s="150">
        <v>660</v>
      </c>
      <c r="H291" s="101"/>
    </row>
    <row r="292" spans="1:8" ht="16.5" thickBot="1" x14ac:dyDescent="0.3">
      <c r="A292" s="133">
        <f t="shared" si="18"/>
        <v>265</v>
      </c>
      <c r="B292" s="201" t="s">
        <v>1242</v>
      </c>
      <c r="C292" s="131">
        <v>53804</v>
      </c>
      <c r="D292" s="132" t="s">
        <v>694</v>
      </c>
      <c r="E292" s="147"/>
      <c r="F292" s="133" t="s">
        <v>691</v>
      </c>
      <c r="G292" s="150">
        <v>660</v>
      </c>
      <c r="H292" s="101"/>
    </row>
    <row r="293" spans="1:8" ht="16.5" thickBot="1" x14ac:dyDescent="0.3">
      <c r="A293" s="107"/>
      <c r="B293" s="202"/>
      <c r="C293" s="108"/>
      <c r="D293" s="109" t="s">
        <v>695</v>
      </c>
      <c r="E293" s="110"/>
      <c r="F293" s="108"/>
      <c r="G293" s="127"/>
      <c r="H293" s="102"/>
    </row>
    <row r="294" spans="1:8" ht="15.75" x14ac:dyDescent="0.25">
      <c r="A294" s="133">
        <f>A292+1</f>
        <v>266</v>
      </c>
      <c r="B294" s="201" t="s">
        <v>1243</v>
      </c>
      <c r="C294" s="131">
        <v>54201</v>
      </c>
      <c r="D294" s="132" t="s">
        <v>696</v>
      </c>
      <c r="E294" s="147"/>
      <c r="F294" s="133" t="s">
        <v>697</v>
      </c>
      <c r="G294" s="150">
        <v>535</v>
      </c>
      <c r="H294" s="101"/>
    </row>
    <row r="295" spans="1:8" ht="15.75" x14ac:dyDescent="0.25">
      <c r="A295" s="133">
        <f>A294+1</f>
        <v>267</v>
      </c>
      <c r="B295" s="201" t="s">
        <v>1244</v>
      </c>
      <c r="C295" s="131">
        <v>54202</v>
      </c>
      <c r="D295" s="132" t="s">
        <v>703</v>
      </c>
      <c r="E295" s="147"/>
      <c r="F295" s="133" t="s">
        <v>697</v>
      </c>
      <c r="G295" s="150">
        <v>535</v>
      </c>
      <c r="H295" s="101"/>
    </row>
    <row r="296" spans="1:8" ht="15.75" x14ac:dyDescent="0.25">
      <c r="A296" s="133">
        <f t="shared" ref="A296:A321" si="19">A295+1</f>
        <v>268</v>
      </c>
      <c r="B296" s="201" t="s">
        <v>1245</v>
      </c>
      <c r="C296" s="131">
        <v>54203</v>
      </c>
      <c r="D296" s="132" t="s">
        <v>704</v>
      </c>
      <c r="E296" s="147"/>
      <c r="F296" s="133" t="s">
        <v>697</v>
      </c>
      <c r="G296" s="150">
        <v>535</v>
      </c>
      <c r="H296" s="101"/>
    </row>
    <row r="297" spans="1:8" ht="15.75" x14ac:dyDescent="0.25">
      <c r="A297" s="133">
        <f t="shared" si="19"/>
        <v>269</v>
      </c>
      <c r="B297" s="201" t="s">
        <v>1246</v>
      </c>
      <c r="C297" s="131">
        <v>54204</v>
      </c>
      <c r="D297" s="132" t="s">
        <v>705</v>
      </c>
      <c r="E297" s="147"/>
      <c r="F297" s="133" t="s">
        <v>697</v>
      </c>
      <c r="G297" s="150">
        <v>535</v>
      </c>
      <c r="H297" s="101"/>
    </row>
    <row r="298" spans="1:8" ht="15.75" x14ac:dyDescent="0.25">
      <c r="A298" s="133">
        <f t="shared" si="19"/>
        <v>270</v>
      </c>
      <c r="B298" s="201" t="s">
        <v>1247</v>
      </c>
      <c r="C298" s="131">
        <v>54205</v>
      </c>
      <c r="D298" s="132" t="s">
        <v>706</v>
      </c>
      <c r="E298" s="147"/>
      <c r="F298" s="133" t="s">
        <v>697</v>
      </c>
      <c r="G298" s="150">
        <v>535</v>
      </c>
      <c r="H298" s="101"/>
    </row>
    <row r="299" spans="1:8" ht="15.75" x14ac:dyDescent="0.25">
      <c r="A299" s="133">
        <f t="shared" si="19"/>
        <v>271</v>
      </c>
      <c r="B299" s="201" t="s">
        <v>1248</v>
      </c>
      <c r="C299" s="131">
        <v>54206</v>
      </c>
      <c r="D299" s="132" t="s">
        <v>707</v>
      </c>
      <c r="E299" s="147"/>
      <c r="F299" s="133" t="s">
        <v>697</v>
      </c>
      <c r="G299" s="150">
        <v>535</v>
      </c>
      <c r="H299" s="101"/>
    </row>
    <row r="300" spans="1:8" ht="15.75" x14ac:dyDescent="0.25">
      <c r="A300" s="133">
        <f t="shared" si="19"/>
        <v>272</v>
      </c>
      <c r="B300" s="201" t="s">
        <v>1249</v>
      </c>
      <c r="C300" s="131">
        <v>54207</v>
      </c>
      <c r="D300" s="132" t="s">
        <v>2510</v>
      </c>
      <c r="E300" s="147"/>
      <c r="F300" s="133" t="s">
        <v>91</v>
      </c>
      <c r="G300" s="150">
        <v>535</v>
      </c>
      <c r="H300" s="101"/>
    </row>
    <row r="301" spans="1:8" s="16" customFormat="1" ht="15.75" x14ac:dyDescent="0.25">
      <c r="A301" s="133">
        <f t="shared" si="19"/>
        <v>273</v>
      </c>
      <c r="B301" s="201" t="s">
        <v>1250</v>
      </c>
      <c r="C301" s="131">
        <v>54208</v>
      </c>
      <c r="D301" s="132" t="s">
        <v>748</v>
      </c>
      <c r="E301" s="147"/>
      <c r="F301" s="133" t="s">
        <v>91</v>
      </c>
      <c r="G301" s="150">
        <v>535</v>
      </c>
      <c r="H301" s="101"/>
    </row>
    <row r="302" spans="1:8" s="16" customFormat="1" ht="15.75" x14ac:dyDescent="0.25">
      <c r="A302" s="133">
        <f t="shared" si="19"/>
        <v>274</v>
      </c>
      <c r="B302" s="201" t="s">
        <v>1251</v>
      </c>
      <c r="C302" s="131">
        <v>54209</v>
      </c>
      <c r="D302" s="132" t="s">
        <v>749</v>
      </c>
      <c r="E302" s="147"/>
      <c r="F302" s="133" t="s">
        <v>697</v>
      </c>
      <c r="G302" s="150">
        <v>535</v>
      </c>
      <c r="H302" s="101"/>
    </row>
    <row r="303" spans="1:8" s="16" customFormat="1" ht="15.75" x14ac:dyDescent="0.25">
      <c r="A303" s="133">
        <f t="shared" si="19"/>
        <v>275</v>
      </c>
      <c r="B303" s="201" t="s">
        <v>1252</v>
      </c>
      <c r="C303" s="131">
        <v>54210</v>
      </c>
      <c r="D303" s="132" t="s">
        <v>750</v>
      </c>
      <c r="E303" s="147"/>
      <c r="F303" s="133" t="s">
        <v>697</v>
      </c>
      <c r="G303" s="150">
        <v>535</v>
      </c>
      <c r="H303" s="101"/>
    </row>
    <row r="304" spans="1:8" s="16" customFormat="1" ht="15.75" x14ac:dyDescent="0.25">
      <c r="A304" s="133">
        <f t="shared" si="19"/>
        <v>276</v>
      </c>
      <c r="B304" s="201" t="s">
        <v>1253</v>
      </c>
      <c r="C304" s="131">
        <v>54211</v>
      </c>
      <c r="D304" s="132" t="s">
        <v>751</v>
      </c>
      <c r="E304" s="147"/>
      <c r="F304" s="133" t="s">
        <v>697</v>
      </c>
      <c r="G304" s="150">
        <v>535</v>
      </c>
      <c r="H304" s="101"/>
    </row>
    <row r="305" spans="1:8" s="16" customFormat="1" ht="15.75" x14ac:dyDescent="0.25">
      <c r="A305" s="133">
        <f t="shared" si="19"/>
        <v>277</v>
      </c>
      <c r="B305" s="201" t="s">
        <v>1254</v>
      </c>
      <c r="C305" s="131">
        <v>54212</v>
      </c>
      <c r="D305" s="132" t="s">
        <v>752</v>
      </c>
      <c r="E305" s="147"/>
      <c r="F305" s="133" t="s">
        <v>697</v>
      </c>
      <c r="G305" s="150">
        <v>535</v>
      </c>
      <c r="H305" s="101"/>
    </row>
    <row r="306" spans="1:8" s="16" customFormat="1" ht="15.75" x14ac:dyDescent="0.25">
      <c r="A306" s="133">
        <f t="shared" si="19"/>
        <v>278</v>
      </c>
      <c r="B306" s="201" t="s">
        <v>1255</v>
      </c>
      <c r="C306" s="131">
        <v>54213</v>
      </c>
      <c r="D306" s="132" t="s">
        <v>753</v>
      </c>
      <c r="E306" s="147"/>
      <c r="F306" s="133" t="s">
        <v>697</v>
      </c>
      <c r="G306" s="150">
        <v>535</v>
      </c>
      <c r="H306" s="101"/>
    </row>
    <row r="307" spans="1:8" s="16" customFormat="1" ht="15.75" x14ac:dyDescent="0.25">
      <c r="A307" s="133">
        <f t="shared" si="19"/>
        <v>279</v>
      </c>
      <c r="B307" s="201" t="s">
        <v>1256</v>
      </c>
      <c r="C307" s="131">
        <v>54214</v>
      </c>
      <c r="D307" s="132" t="s">
        <v>754</v>
      </c>
      <c r="E307" s="147"/>
      <c r="F307" s="133" t="s">
        <v>697</v>
      </c>
      <c r="G307" s="150">
        <v>535</v>
      </c>
      <c r="H307" s="101"/>
    </row>
    <row r="308" spans="1:8" ht="15.75" x14ac:dyDescent="0.25">
      <c r="A308" s="133">
        <f t="shared" si="19"/>
        <v>280</v>
      </c>
      <c r="B308" s="201" t="s">
        <v>1216</v>
      </c>
      <c r="C308" s="131">
        <v>54215</v>
      </c>
      <c r="D308" s="132" t="s">
        <v>1705</v>
      </c>
      <c r="E308" s="147"/>
      <c r="F308" s="133" t="s">
        <v>697</v>
      </c>
      <c r="G308" s="150">
        <v>535</v>
      </c>
      <c r="H308" s="101"/>
    </row>
    <row r="309" spans="1:8" ht="15.75" x14ac:dyDescent="0.25">
      <c r="A309" s="133">
        <f t="shared" si="19"/>
        <v>281</v>
      </c>
      <c r="B309" s="201" t="s">
        <v>1217</v>
      </c>
      <c r="C309" s="131">
        <v>54216</v>
      </c>
      <c r="D309" s="132" t="s">
        <v>1706</v>
      </c>
      <c r="E309" s="147"/>
      <c r="F309" s="133" t="s">
        <v>697</v>
      </c>
      <c r="G309" s="150">
        <v>535</v>
      </c>
      <c r="H309" s="101"/>
    </row>
    <row r="310" spans="1:8" ht="15.75" x14ac:dyDescent="0.25">
      <c r="A310" s="133">
        <f t="shared" si="19"/>
        <v>282</v>
      </c>
      <c r="B310" s="201" t="s">
        <v>1275</v>
      </c>
      <c r="C310" s="131">
        <v>54217</v>
      </c>
      <c r="D310" s="132" t="s">
        <v>1707</v>
      </c>
      <c r="E310" s="147"/>
      <c r="F310" s="133" t="s">
        <v>697</v>
      </c>
      <c r="G310" s="150">
        <v>535</v>
      </c>
      <c r="H310" s="101"/>
    </row>
    <row r="311" spans="1:8" ht="15.75" x14ac:dyDescent="0.25">
      <c r="A311" s="133">
        <f t="shared" si="19"/>
        <v>283</v>
      </c>
      <c r="B311" s="201" t="s">
        <v>1708</v>
      </c>
      <c r="C311" s="131">
        <v>54218</v>
      </c>
      <c r="D311" s="132" t="s">
        <v>1709</v>
      </c>
      <c r="E311" s="147"/>
      <c r="F311" s="133" t="s">
        <v>697</v>
      </c>
      <c r="G311" s="150">
        <v>535</v>
      </c>
      <c r="H311" s="101"/>
    </row>
    <row r="312" spans="1:8" ht="15.75" x14ac:dyDescent="0.25">
      <c r="A312" s="133">
        <f t="shared" si="19"/>
        <v>284</v>
      </c>
      <c r="B312" s="201" t="s">
        <v>1257</v>
      </c>
      <c r="C312" s="131">
        <v>54252</v>
      </c>
      <c r="D312" s="132" t="s">
        <v>698</v>
      </c>
      <c r="E312" s="147"/>
      <c r="F312" s="133" t="s">
        <v>697</v>
      </c>
      <c r="G312" s="150">
        <v>480</v>
      </c>
      <c r="H312" s="101"/>
    </row>
    <row r="313" spans="1:8" ht="15.75" x14ac:dyDescent="0.25">
      <c r="A313" s="133">
        <f t="shared" si="19"/>
        <v>285</v>
      </c>
      <c r="B313" s="201" t="s">
        <v>1258</v>
      </c>
      <c r="C313" s="131">
        <v>54259</v>
      </c>
      <c r="D313" s="132" t="s">
        <v>699</v>
      </c>
      <c r="E313" s="147"/>
      <c r="F313" s="133" t="s">
        <v>697</v>
      </c>
      <c r="G313" s="150">
        <v>480</v>
      </c>
      <c r="H313" s="101"/>
    </row>
    <row r="314" spans="1:8" s="15" customFormat="1" ht="15.75" x14ac:dyDescent="0.25">
      <c r="A314" s="133">
        <f t="shared" si="19"/>
        <v>286</v>
      </c>
      <c r="B314" s="201" t="s">
        <v>1259</v>
      </c>
      <c r="C314" s="131">
        <v>54262</v>
      </c>
      <c r="D314" s="132" t="s">
        <v>700</v>
      </c>
      <c r="E314" s="147"/>
      <c r="F314" s="133" t="s">
        <v>697</v>
      </c>
      <c r="G314" s="150">
        <v>630</v>
      </c>
      <c r="H314" s="101"/>
    </row>
    <row r="315" spans="1:8" ht="15.75" x14ac:dyDescent="0.25">
      <c r="A315" s="133">
        <f t="shared" si="19"/>
        <v>287</v>
      </c>
      <c r="B315" s="201" t="s">
        <v>1260</v>
      </c>
      <c r="C315" s="131">
        <v>54268</v>
      </c>
      <c r="D315" s="132" t="s">
        <v>708</v>
      </c>
      <c r="E315" s="147"/>
      <c r="F315" s="133" t="s">
        <v>697</v>
      </c>
      <c r="G315" s="150">
        <v>535</v>
      </c>
      <c r="H315" s="101"/>
    </row>
    <row r="316" spans="1:8" ht="15.75" x14ac:dyDescent="0.25">
      <c r="A316" s="133">
        <f t="shared" si="19"/>
        <v>288</v>
      </c>
      <c r="B316" s="201" t="s">
        <v>1261</v>
      </c>
      <c r="C316" s="131">
        <v>54269</v>
      </c>
      <c r="D316" s="132" t="s">
        <v>709</v>
      </c>
      <c r="E316" s="147"/>
      <c r="F316" s="133" t="s">
        <v>697</v>
      </c>
      <c r="G316" s="150">
        <v>535</v>
      </c>
      <c r="H316" s="101"/>
    </row>
    <row r="317" spans="1:8" ht="15.75" x14ac:dyDescent="0.25">
      <c r="A317" s="133">
        <f t="shared" si="19"/>
        <v>289</v>
      </c>
      <c r="B317" s="201" t="s">
        <v>1262</v>
      </c>
      <c r="C317" s="131">
        <v>54270</v>
      </c>
      <c r="D317" s="132" t="s">
        <v>755</v>
      </c>
      <c r="E317" s="147"/>
      <c r="F317" s="133" t="s">
        <v>697</v>
      </c>
      <c r="G317" s="150">
        <v>535</v>
      </c>
      <c r="H317" s="101"/>
    </row>
    <row r="318" spans="1:8" s="16" customFormat="1" ht="15.75" x14ac:dyDescent="0.25">
      <c r="A318" s="133">
        <f t="shared" si="19"/>
        <v>290</v>
      </c>
      <c r="B318" s="201" t="s">
        <v>1263</v>
      </c>
      <c r="C318" s="131">
        <v>54271</v>
      </c>
      <c r="D318" s="132" t="s">
        <v>710</v>
      </c>
      <c r="E318" s="147"/>
      <c r="F318" s="133" t="s">
        <v>697</v>
      </c>
      <c r="G318" s="150">
        <v>565</v>
      </c>
      <c r="H318" s="101"/>
    </row>
    <row r="319" spans="1:8" s="16" customFormat="1" ht="15.75" x14ac:dyDescent="0.25">
      <c r="A319" s="133">
        <f t="shared" si="19"/>
        <v>291</v>
      </c>
      <c r="B319" s="201" t="s">
        <v>1264</v>
      </c>
      <c r="C319" s="131">
        <v>54272</v>
      </c>
      <c r="D319" s="132" t="s">
        <v>711</v>
      </c>
      <c r="E319" s="147"/>
      <c r="F319" s="133" t="s">
        <v>697</v>
      </c>
      <c r="G319" s="150">
        <v>565</v>
      </c>
      <c r="H319" s="101"/>
    </row>
    <row r="320" spans="1:8" s="16" customFormat="1" ht="15.75" x14ac:dyDescent="0.25">
      <c r="A320" s="133">
        <f t="shared" si="19"/>
        <v>292</v>
      </c>
      <c r="B320" s="201" t="s">
        <v>841</v>
      </c>
      <c r="C320" s="131">
        <v>54273</v>
      </c>
      <c r="D320" s="132" t="s">
        <v>712</v>
      </c>
      <c r="E320" s="147"/>
      <c r="F320" s="133" t="s">
        <v>697</v>
      </c>
      <c r="G320" s="150">
        <v>565</v>
      </c>
      <c r="H320" s="101"/>
    </row>
    <row r="321" spans="1:8" s="16" customFormat="1" ht="16.5" thickBot="1" x14ac:dyDescent="0.3">
      <c r="A321" s="133">
        <f t="shared" si="19"/>
        <v>293</v>
      </c>
      <c r="B321" s="201" t="s">
        <v>1265</v>
      </c>
      <c r="C321" s="131">
        <v>54301</v>
      </c>
      <c r="D321" s="132" t="s">
        <v>756</v>
      </c>
      <c r="E321" s="147"/>
      <c r="F321" s="133" t="s">
        <v>731</v>
      </c>
      <c r="G321" s="150">
        <v>370</v>
      </c>
      <c r="H321" s="101"/>
    </row>
    <row r="322" spans="1:8" ht="16.5" thickBot="1" x14ac:dyDescent="0.3">
      <c r="A322" s="166"/>
      <c r="B322" s="204"/>
      <c r="C322" s="167"/>
      <c r="D322" s="168" t="s">
        <v>613</v>
      </c>
      <c r="E322" s="169"/>
      <c r="F322" s="167"/>
      <c r="G322" s="170"/>
      <c r="H322" s="106"/>
    </row>
    <row r="323" spans="1:8" ht="15.75" x14ac:dyDescent="0.25">
      <c r="A323" s="133">
        <f>A321+1</f>
        <v>294</v>
      </c>
      <c r="B323" s="201" t="s">
        <v>1266</v>
      </c>
      <c r="C323" s="131">
        <v>4005</v>
      </c>
      <c r="D323" s="132" t="s">
        <v>614</v>
      </c>
      <c r="E323" s="147"/>
      <c r="F323" s="133" t="s">
        <v>52</v>
      </c>
      <c r="G323" s="150">
        <v>820</v>
      </c>
      <c r="H323" s="101"/>
    </row>
    <row r="324" spans="1:8" ht="15.75" x14ac:dyDescent="0.25">
      <c r="A324" s="133">
        <f t="shared" ref="A324:A356" si="20">A323+1</f>
        <v>295</v>
      </c>
      <c r="B324" s="201" t="s">
        <v>1267</v>
      </c>
      <c r="C324" s="131">
        <v>4007</v>
      </c>
      <c r="D324" s="132" t="s">
        <v>615</v>
      </c>
      <c r="E324" s="147"/>
      <c r="F324" s="133" t="s">
        <v>52</v>
      </c>
      <c r="G324" s="150">
        <v>805</v>
      </c>
      <c r="H324" s="101"/>
    </row>
    <row r="325" spans="1:8" ht="15.75" x14ac:dyDescent="0.25">
      <c r="A325" s="133">
        <f t="shared" si="20"/>
        <v>296</v>
      </c>
      <c r="B325" s="201" t="s">
        <v>1268</v>
      </c>
      <c r="C325" s="131">
        <v>4008</v>
      </c>
      <c r="D325" s="132" t="s">
        <v>616</v>
      </c>
      <c r="E325" s="147"/>
      <c r="F325" s="133" t="s">
        <v>52</v>
      </c>
      <c r="G325" s="150">
        <v>805</v>
      </c>
      <c r="H325" s="101"/>
    </row>
    <row r="326" spans="1:8" ht="15.75" x14ac:dyDescent="0.25">
      <c r="A326" s="133">
        <f t="shared" si="20"/>
        <v>297</v>
      </c>
      <c r="B326" s="201" t="s">
        <v>1269</v>
      </c>
      <c r="C326" s="131">
        <v>4009</v>
      </c>
      <c r="D326" s="132" t="s">
        <v>617</v>
      </c>
      <c r="E326" s="147"/>
      <c r="F326" s="133" t="s">
        <v>52</v>
      </c>
      <c r="G326" s="150">
        <v>820</v>
      </c>
      <c r="H326" s="101"/>
    </row>
    <row r="327" spans="1:8" ht="15.75" x14ac:dyDescent="0.25">
      <c r="A327" s="133">
        <f t="shared" si="20"/>
        <v>298</v>
      </c>
      <c r="B327" s="201" t="s">
        <v>1270</v>
      </c>
      <c r="C327" s="131">
        <v>4044</v>
      </c>
      <c r="D327" s="132" t="s">
        <v>618</v>
      </c>
      <c r="E327" s="147"/>
      <c r="F327" s="133" t="s">
        <v>49</v>
      </c>
      <c r="G327" s="150">
        <v>1380</v>
      </c>
      <c r="H327" s="101"/>
    </row>
    <row r="328" spans="1:8" ht="15.75" x14ac:dyDescent="0.25">
      <c r="A328" s="133">
        <f t="shared" si="20"/>
        <v>299</v>
      </c>
      <c r="B328" s="201" t="s">
        <v>1271</v>
      </c>
      <c r="C328" s="131">
        <v>4011</v>
      </c>
      <c r="D328" s="132" t="s">
        <v>619</v>
      </c>
      <c r="E328" s="147"/>
      <c r="F328" s="133" t="s">
        <v>49</v>
      </c>
      <c r="G328" s="150">
        <v>1650</v>
      </c>
      <c r="H328" s="101"/>
    </row>
    <row r="329" spans="1:8" ht="15.75" x14ac:dyDescent="0.25">
      <c r="A329" s="133">
        <f t="shared" si="20"/>
        <v>300</v>
      </c>
      <c r="B329" s="201" t="s">
        <v>1272</v>
      </c>
      <c r="C329" s="131">
        <v>4012</v>
      </c>
      <c r="D329" s="132" t="s">
        <v>620</v>
      </c>
      <c r="E329" s="147"/>
      <c r="F329" s="133" t="s">
        <v>49</v>
      </c>
      <c r="G329" s="150">
        <v>1785</v>
      </c>
      <c r="H329" s="101"/>
    </row>
    <row r="330" spans="1:8" ht="15.75" x14ac:dyDescent="0.25">
      <c r="A330" s="133">
        <f t="shared" si="20"/>
        <v>301</v>
      </c>
      <c r="B330" s="201" t="s">
        <v>1273</v>
      </c>
      <c r="C330" s="131">
        <v>4043</v>
      </c>
      <c r="D330" s="132" t="s">
        <v>621</v>
      </c>
      <c r="E330" s="147"/>
      <c r="F330" s="133" t="s">
        <v>49</v>
      </c>
      <c r="G330" s="150">
        <v>2360</v>
      </c>
      <c r="H330" s="101"/>
    </row>
    <row r="331" spans="1:8" ht="15.75" x14ac:dyDescent="0.25">
      <c r="A331" s="133">
        <f t="shared" si="20"/>
        <v>302</v>
      </c>
      <c r="B331" s="201" t="s">
        <v>1274</v>
      </c>
      <c r="C331" s="131">
        <v>4013</v>
      </c>
      <c r="D331" s="132" t="s">
        <v>622</v>
      </c>
      <c r="E331" s="147"/>
      <c r="F331" s="133" t="s">
        <v>49</v>
      </c>
      <c r="G331" s="150">
        <v>660</v>
      </c>
      <c r="H331" s="101"/>
    </row>
    <row r="332" spans="1:8" ht="15.75" x14ac:dyDescent="0.25">
      <c r="A332" s="133">
        <f t="shared" si="20"/>
        <v>303</v>
      </c>
      <c r="B332" s="201" t="s">
        <v>851</v>
      </c>
      <c r="C332" s="131">
        <v>4014</v>
      </c>
      <c r="D332" s="132" t="s">
        <v>623</v>
      </c>
      <c r="E332" s="147"/>
      <c r="F332" s="133" t="s">
        <v>52</v>
      </c>
      <c r="G332" s="150">
        <v>1630</v>
      </c>
      <c r="H332" s="101"/>
    </row>
    <row r="333" spans="1:8" ht="15.75" x14ac:dyDescent="0.25">
      <c r="A333" s="133">
        <f t="shared" si="20"/>
        <v>304</v>
      </c>
      <c r="B333" s="201" t="s">
        <v>1276</v>
      </c>
      <c r="C333" s="131">
        <v>4053</v>
      </c>
      <c r="D333" s="132" t="s">
        <v>624</v>
      </c>
      <c r="E333" s="147"/>
      <c r="F333" s="133" t="s">
        <v>612</v>
      </c>
      <c r="G333" s="150">
        <v>2520</v>
      </c>
      <c r="H333" s="101"/>
    </row>
    <row r="334" spans="1:8" ht="15.75" x14ac:dyDescent="0.25">
      <c r="A334" s="133">
        <f t="shared" si="20"/>
        <v>305</v>
      </c>
      <c r="B334" s="201" t="s">
        <v>1277</v>
      </c>
      <c r="C334" s="131">
        <v>4015</v>
      </c>
      <c r="D334" s="132" t="s">
        <v>625</v>
      </c>
      <c r="E334" s="147"/>
      <c r="F334" s="133" t="s">
        <v>52</v>
      </c>
      <c r="G334" s="150">
        <v>845</v>
      </c>
      <c r="H334" s="101"/>
    </row>
    <row r="335" spans="1:8" ht="15.75" x14ac:dyDescent="0.25">
      <c r="A335" s="133">
        <f t="shared" si="20"/>
        <v>306</v>
      </c>
      <c r="B335" s="201" t="s">
        <v>1278</v>
      </c>
      <c r="C335" s="131">
        <v>4016</v>
      </c>
      <c r="D335" s="132" t="s">
        <v>626</v>
      </c>
      <c r="E335" s="147"/>
      <c r="F335" s="133" t="s">
        <v>52</v>
      </c>
      <c r="G335" s="150">
        <v>845</v>
      </c>
      <c r="H335" s="101"/>
    </row>
    <row r="336" spans="1:8" ht="15.75" x14ac:dyDescent="0.25">
      <c r="A336" s="133">
        <f t="shared" si="20"/>
        <v>307</v>
      </c>
      <c r="B336" s="201" t="s">
        <v>1279</v>
      </c>
      <c r="C336" s="131">
        <v>3113</v>
      </c>
      <c r="D336" s="132" t="s">
        <v>627</v>
      </c>
      <c r="E336" s="147"/>
      <c r="F336" s="133" t="s">
        <v>61</v>
      </c>
      <c r="G336" s="150">
        <v>975</v>
      </c>
      <c r="H336" s="101"/>
    </row>
    <row r="337" spans="1:8" ht="15.75" x14ac:dyDescent="0.25">
      <c r="A337" s="133">
        <f t="shared" si="20"/>
        <v>308</v>
      </c>
      <c r="B337" s="201" t="s">
        <v>1280</v>
      </c>
      <c r="C337" s="131">
        <v>3114</v>
      </c>
      <c r="D337" s="132" t="s">
        <v>628</v>
      </c>
      <c r="E337" s="147"/>
      <c r="F337" s="133" t="s">
        <v>61</v>
      </c>
      <c r="G337" s="150">
        <v>975</v>
      </c>
      <c r="H337" s="101"/>
    </row>
    <row r="338" spans="1:8" ht="15.75" x14ac:dyDescent="0.25">
      <c r="A338" s="133">
        <f t="shared" si="20"/>
        <v>309</v>
      </c>
      <c r="B338" s="201" t="s">
        <v>1282</v>
      </c>
      <c r="C338" s="131">
        <v>3116</v>
      </c>
      <c r="D338" s="132" t="s">
        <v>629</v>
      </c>
      <c r="E338" s="147"/>
      <c r="F338" s="133" t="s">
        <v>61</v>
      </c>
      <c r="G338" s="150">
        <v>975</v>
      </c>
      <c r="H338" s="101"/>
    </row>
    <row r="339" spans="1:8" ht="15.75" x14ac:dyDescent="0.25">
      <c r="A339" s="133">
        <f t="shared" si="20"/>
        <v>310</v>
      </c>
      <c r="B339" s="201" t="s">
        <v>1283</v>
      </c>
      <c r="C339" s="131">
        <v>3117</v>
      </c>
      <c r="D339" s="132" t="s">
        <v>630</v>
      </c>
      <c r="E339" s="147"/>
      <c r="F339" s="133" t="s">
        <v>61</v>
      </c>
      <c r="G339" s="150">
        <v>975</v>
      </c>
      <c r="H339" s="101"/>
    </row>
    <row r="340" spans="1:8" ht="15.75" x14ac:dyDescent="0.25">
      <c r="A340" s="133">
        <f t="shared" si="20"/>
        <v>311</v>
      </c>
      <c r="B340" s="201" t="s">
        <v>2682</v>
      </c>
      <c r="C340" s="131">
        <v>3118</v>
      </c>
      <c r="D340" s="132" t="s">
        <v>2683</v>
      </c>
      <c r="E340" s="147"/>
      <c r="F340" s="133" t="s">
        <v>61</v>
      </c>
      <c r="G340" s="150">
        <v>975</v>
      </c>
      <c r="H340" s="101"/>
    </row>
    <row r="341" spans="1:8" ht="15.75" x14ac:dyDescent="0.25">
      <c r="A341" s="133">
        <f t="shared" si="20"/>
        <v>312</v>
      </c>
      <c r="B341" s="201" t="s">
        <v>1285</v>
      </c>
      <c r="C341" s="131">
        <v>3119</v>
      </c>
      <c r="D341" s="132" t="s">
        <v>631</v>
      </c>
      <c r="E341" s="147"/>
      <c r="F341" s="133" t="s">
        <v>61</v>
      </c>
      <c r="G341" s="150">
        <v>975</v>
      </c>
      <c r="H341" s="101"/>
    </row>
    <row r="342" spans="1:8" ht="15.75" x14ac:dyDescent="0.25">
      <c r="A342" s="133">
        <f t="shared" si="20"/>
        <v>313</v>
      </c>
      <c r="B342" s="201" t="s">
        <v>1286</v>
      </c>
      <c r="C342" s="131">
        <v>4024</v>
      </c>
      <c r="D342" s="132" t="s">
        <v>632</v>
      </c>
      <c r="E342" s="147"/>
      <c r="F342" s="133" t="s">
        <v>52</v>
      </c>
      <c r="G342" s="150">
        <v>1465</v>
      </c>
      <c r="H342" s="101"/>
    </row>
    <row r="343" spans="1:8" ht="15.75" x14ac:dyDescent="0.25">
      <c r="A343" s="133">
        <f t="shared" si="20"/>
        <v>314</v>
      </c>
      <c r="B343" s="201" t="s">
        <v>1287</v>
      </c>
      <c r="C343" s="131">
        <v>4025</v>
      </c>
      <c r="D343" s="132" t="s">
        <v>633</v>
      </c>
      <c r="E343" s="147"/>
      <c r="F343" s="133" t="s">
        <v>52</v>
      </c>
      <c r="G343" s="150">
        <v>1465</v>
      </c>
      <c r="H343" s="101"/>
    </row>
    <row r="344" spans="1:8" ht="15.75" x14ac:dyDescent="0.25">
      <c r="A344" s="133">
        <f t="shared" si="20"/>
        <v>315</v>
      </c>
      <c r="B344" s="201" t="s">
        <v>1288</v>
      </c>
      <c r="C344" s="131">
        <v>4026</v>
      </c>
      <c r="D344" s="132" t="s">
        <v>634</v>
      </c>
      <c r="E344" s="147"/>
      <c r="F344" s="133" t="s">
        <v>52</v>
      </c>
      <c r="G344" s="150">
        <v>1550</v>
      </c>
      <c r="H344" s="101"/>
    </row>
    <row r="345" spans="1:8" ht="15.75" x14ac:dyDescent="0.25">
      <c r="A345" s="133">
        <f t="shared" si="20"/>
        <v>316</v>
      </c>
      <c r="B345" s="201" t="s">
        <v>1289</v>
      </c>
      <c r="C345" s="131">
        <v>4027</v>
      </c>
      <c r="D345" s="132" t="s">
        <v>635</v>
      </c>
      <c r="E345" s="147"/>
      <c r="F345" s="133" t="s">
        <v>52</v>
      </c>
      <c r="G345" s="150">
        <v>1550</v>
      </c>
      <c r="H345" s="101"/>
    </row>
    <row r="346" spans="1:8" ht="15.75" x14ac:dyDescent="0.25">
      <c r="A346" s="133">
        <f t="shared" si="20"/>
        <v>317</v>
      </c>
      <c r="B346" s="201" t="s">
        <v>1290</v>
      </c>
      <c r="C346" s="131">
        <v>4029</v>
      </c>
      <c r="D346" s="132" t="s">
        <v>636</v>
      </c>
      <c r="E346" s="147"/>
      <c r="F346" s="133" t="s">
        <v>52</v>
      </c>
      <c r="G346" s="150">
        <v>1550</v>
      </c>
      <c r="H346" s="101"/>
    </row>
    <row r="347" spans="1:8" ht="15.75" x14ac:dyDescent="0.25">
      <c r="A347" s="133">
        <f t="shared" si="20"/>
        <v>318</v>
      </c>
      <c r="B347" s="201" t="s">
        <v>1291</v>
      </c>
      <c r="C347" s="131">
        <v>4030</v>
      </c>
      <c r="D347" s="132" t="s">
        <v>637</v>
      </c>
      <c r="E347" s="147"/>
      <c r="F347" s="133" t="s">
        <v>52</v>
      </c>
      <c r="G347" s="150">
        <v>2180</v>
      </c>
      <c r="H347" s="101"/>
    </row>
    <row r="348" spans="1:8" ht="15.75" x14ac:dyDescent="0.25">
      <c r="A348" s="133">
        <f t="shared" si="20"/>
        <v>319</v>
      </c>
      <c r="B348" s="201" t="s">
        <v>1292</v>
      </c>
      <c r="C348" s="131">
        <v>4031</v>
      </c>
      <c r="D348" s="132" t="s">
        <v>638</v>
      </c>
      <c r="E348" s="147"/>
      <c r="F348" s="133" t="s">
        <v>52</v>
      </c>
      <c r="G348" s="150">
        <v>2180</v>
      </c>
      <c r="H348" s="101"/>
    </row>
    <row r="349" spans="1:8" ht="15.75" x14ac:dyDescent="0.25">
      <c r="A349" s="133">
        <f t="shared" si="20"/>
        <v>320</v>
      </c>
      <c r="B349" s="201" t="s">
        <v>1293</v>
      </c>
      <c r="C349" s="131">
        <v>4033</v>
      </c>
      <c r="D349" s="132" t="s">
        <v>639</v>
      </c>
      <c r="E349" s="147"/>
      <c r="F349" s="133" t="s">
        <v>47</v>
      </c>
      <c r="G349" s="150">
        <v>1140</v>
      </c>
      <c r="H349" s="101"/>
    </row>
    <row r="350" spans="1:8" ht="15.75" x14ac:dyDescent="0.25">
      <c r="A350" s="133">
        <f t="shared" si="20"/>
        <v>321</v>
      </c>
      <c r="B350" s="201" t="s">
        <v>1294</v>
      </c>
      <c r="C350" s="131">
        <v>4034</v>
      </c>
      <c r="D350" s="132" t="s">
        <v>640</v>
      </c>
      <c r="E350" s="147"/>
      <c r="F350" s="133" t="s">
        <v>52</v>
      </c>
      <c r="G350" s="150">
        <v>4695</v>
      </c>
      <c r="H350" s="101"/>
    </row>
    <row r="351" spans="1:8" ht="15.75" x14ac:dyDescent="0.25">
      <c r="A351" s="133">
        <f t="shared" si="20"/>
        <v>322</v>
      </c>
      <c r="B351" s="201" t="s">
        <v>1295</v>
      </c>
      <c r="C351" s="131">
        <v>4035</v>
      </c>
      <c r="D351" s="132" t="s">
        <v>641</v>
      </c>
      <c r="E351" s="147"/>
      <c r="F351" s="133" t="s">
        <v>52</v>
      </c>
      <c r="G351" s="150">
        <v>2025</v>
      </c>
      <c r="H351" s="101"/>
    </row>
    <row r="352" spans="1:8" ht="15.75" x14ac:dyDescent="0.25">
      <c r="A352" s="133">
        <f t="shared" si="20"/>
        <v>323</v>
      </c>
      <c r="B352" s="201" t="s">
        <v>1296</v>
      </c>
      <c r="C352" s="131">
        <v>4049</v>
      </c>
      <c r="D352" s="132" t="s">
        <v>642</v>
      </c>
      <c r="E352" s="147"/>
      <c r="F352" s="133" t="s">
        <v>52</v>
      </c>
      <c r="G352" s="150">
        <v>2095</v>
      </c>
      <c r="H352" s="101"/>
    </row>
    <row r="353" spans="1:8" ht="15.75" x14ac:dyDescent="0.25">
      <c r="A353" s="133">
        <f t="shared" si="20"/>
        <v>324</v>
      </c>
      <c r="B353" s="201" t="s">
        <v>1297</v>
      </c>
      <c r="C353" s="131">
        <v>4050</v>
      </c>
      <c r="D353" s="132" t="s">
        <v>643</v>
      </c>
      <c r="E353" s="147"/>
      <c r="F353" s="133" t="s">
        <v>612</v>
      </c>
      <c r="G353" s="150">
        <v>2600</v>
      </c>
      <c r="H353" s="101"/>
    </row>
    <row r="354" spans="1:8" ht="15.75" x14ac:dyDescent="0.25">
      <c r="A354" s="133">
        <f t="shared" si="20"/>
        <v>325</v>
      </c>
      <c r="B354" s="201" t="s">
        <v>1298</v>
      </c>
      <c r="C354" s="131">
        <v>4051</v>
      </c>
      <c r="D354" s="132" t="s">
        <v>644</v>
      </c>
      <c r="E354" s="147"/>
      <c r="F354" s="133" t="s">
        <v>52</v>
      </c>
      <c r="G354" s="150">
        <v>1970</v>
      </c>
      <c r="H354" s="101"/>
    </row>
    <row r="355" spans="1:8" ht="15.75" x14ac:dyDescent="0.25">
      <c r="A355" s="133">
        <f t="shared" si="20"/>
        <v>326</v>
      </c>
      <c r="B355" s="201" t="s">
        <v>1299</v>
      </c>
      <c r="C355" s="131">
        <v>4054</v>
      </c>
      <c r="D355" s="132" t="s">
        <v>645</v>
      </c>
      <c r="E355" s="147"/>
      <c r="F355" s="133" t="s">
        <v>52</v>
      </c>
      <c r="G355" s="150">
        <v>1095</v>
      </c>
      <c r="H355" s="101"/>
    </row>
    <row r="356" spans="1:8" s="15" customFormat="1" ht="15.75" x14ac:dyDescent="0.25">
      <c r="A356" s="133">
        <f t="shared" si="20"/>
        <v>327</v>
      </c>
      <c r="B356" s="201" t="s">
        <v>1300</v>
      </c>
      <c r="C356" s="131">
        <v>4055</v>
      </c>
      <c r="D356" s="132" t="s">
        <v>646</v>
      </c>
      <c r="E356" s="147"/>
      <c r="F356" s="133" t="s">
        <v>61</v>
      </c>
      <c r="G356" s="150">
        <v>1140</v>
      </c>
      <c r="H356" s="101"/>
    </row>
    <row r="357" spans="1:8" ht="15.75" x14ac:dyDescent="0.25">
      <c r="G357" s="75">
        <f>SUMPRODUCT(G5:G356,H5:H356)</f>
        <v>0</v>
      </c>
      <c r="H357" s="76">
        <f>SUM(H5:H356)</f>
        <v>0</v>
      </c>
    </row>
  </sheetData>
  <sheetProtection password="CCEB" sheet="1" objects="1" scenarios="1"/>
  <mergeCells count="4">
    <mergeCell ref="A1:C1"/>
    <mergeCell ref="E1:H1"/>
    <mergeCell ref="A2:F2"/>
    <mergeCell ref="G2:H2"/>
  </mergeCells>
  <hyperlinks>
    <hyperlink ref="E1" location="МЕНЮ" display="В МЕНЮ"/>
    <hyperlink ref="D1" r:id="rId1"/>
  </hyperlinks>
  <printOptions horizontalCentered="1"/>
  <pageMargins left="0" right="0" top="0" bottom="0" header="0" footer="0"/>
  <pageSetup paperSize="9" scale="82" orientation="portrait" horizontalDpi="300" verticalDpi="300" r:id="rId2"/>
  <headerFooter alignWithMargins="0">
    <oddHeader>&amp;RЧП ЯНУШКЕВИЧ Е.В. 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="90" zoomScaleNormal="9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5.28515625" style="171" customWidth="1"/>
    <col min="2" max="2" width="13.7109375" style="171" customWidth="1"/>
    <col min="3" max="3" width="77.42578125" style="171" customWidth="1"/>
    <col min="4" max="4" width="7.7109375" style="171" customWidth="1"/>
    <col min="5" max="5" width="9.85546875" style="171" bestFit="1" customWidth="1"/>
    <col min="6" max="6" width="11.28515625" style="171" bestFit="1" customWidth="1"/>
    <col min="7" max="7" width="7.7109375" style="99" bestFit="1" customWidth="1"/>
    <col min="8" max="16384" width="9.140625" style="15"/>
  </cols>
  <sheetData>
    <row r="1" spans="1:8" ht="20.100000000000001" customHeight="1" x14ac:dyDescent="0.25">
      <c r="A1" s="691" t="s">
        <v>909</v>
      </c>
      <c r="B1" s="690"/>
      <c r="C1" s="687" t="s">
        <v>2648</v>
      </c>
      <c r="D1" s="897" t="s">
        <v>1670</v>
      </c>
      <c r="E1" s="897"/>
      <c r="F1" s="897"/>
      <c r="G1" s="897"/>
    </row>
    <row r="2" spans="1:8" ht="20.100000000000001" customHeight="1" x14ac:dyDescent="0.25">
      <c r="A2" s="896" t="s">
        <v>2605</v>
      </c>
      <c r="B2" s="896"/>
      <c r="C2" s="896"/>
      <c r="D2" s="896"/>
      <c r="E2" s="896"/>
      <c r="F2" s="896"/>
      <c r="G2" s="896"/>
    </row>
    <row r="3" spans="1:8" ht="48" thickBot="1" x14ac:dyDescent="0.25">
      <c r="A3" s="450" t="s">
        <v>466</v>
      </c>
      <c r="B3" s="449" t="s">
        <v>947</v>
      </c>
      <c r="C3" s="450" t="s">
        <v>102</v>
      </c>
      <c r="D3" s="450" t="s">
        <v>353</v>
      </c>
      <c r="E3" s="450" t="s">
        <v>388</v>
      </c>
      <c r="F3" s="449" t="s">
        <v>873</v>
      </c>
      <c r="G3" s="450" t="s">
        <v>872</v>
      </c>
    </row>
    <row r="4" spans="1:8" ht="16.5" thickBot="1" x14ac:dyDescent="0.3">
      <c r="A4" s="107"/>
      <c r="B4" s="200"/>
      <c r="C4" s="109" t="s">
        <v>2513</v>
      </c>
      <c r="D4" s="110"/>
      <c r="E4" s="108"/>
      <c r="F4" s="108"/>
      <c r="G4" s="657"/>
    </row>
    <row r="5" spans="1:8" ht="15.75" x14ac:dyDescent="0.25">
      <c r="A5" s="111">
        <v>1</v>
      </c>
      <c r="B5" s="201" t="s">
        <v>2511</v>
      </c>
      <c r="C5" s="113" t="s">
        <v>2512</v>
      </c>
      <c r="D5" s="114" t="s">
        <v>59</v>
      </c>
      <c r="E5" s="654" t="s">
        <v>45</v>
      </c>
      <c r="F5" s="655">
        <v>510</v>
      </c>
      <c r="G5" s="656"/>
    </row>
    <row r="6" spans="1:8" ht="15.75" x14ac:dyDescent="0.25">
      <c r="A6" s="116">
        <f>A5+1</f>
        <v>2</v>
      </c>
      <c r="B6" s="201" t="s">
        <v>2514</v>
      </c>
      <c r="C6" s="118" t="s">
        <v>2515</v>
      </c>
      <c r="D6" s="114" t="s">
        <v>59</v>
      </c>
      <c r="E6" s="652" t="s">
        <v>45</v>
      </c>
      <c r="F6" s="150">
        <v>490</v>
      </c>
      <c r="G6" s="101"/>
    </row>
    <row r="7" spans="1:8" ht="15.75" x14ac:dyDescent="0.25">
      <c r="A7" s="116">
        <f t="shared" ref="A7:A19" si="0">A6+1</f>
        <v>3</v>
      </c>
      <c r="B7" s="201" t="s">
        <v>2516</v>
      </c>
      <c r="C7" s="118" t="s">
        <v>2517</v>
      </c>
      <c r="D7" s="114" t="s">
        <v>59</v>
      </c>
      <c r="E7" s="652" t="s">
        <v>45</v>
      </c>
      <c r="F7" s="150">
        <v>490</v>
      </c>
      <c r="G7" s="101"/>
    </row>
    <row r="8" spans="1:8" ht="15.75" x14ac:dyDescent="0.25">
      <c r="A8" s="116">
        <f t="shared" si="0"/>
        <v>4</v>
      </c>
      <c r="B8" s="201" t="s">
        <v>2518</v>
      </c>
      <c r="C8" s="118" t="s">
        <v>2519</v>
      </c>
      <c r="D8" s="114" t="s">
        <v>59</v>
      </c>
      <c r="E8" s="652" t="s">
        <v>45</v>
      </c>
      <c r="F8" s="150">
        <v>490</v>
      </c>
      <c r="G8" s="101"/>
    </row>
    <row r="9" spans="1:8" ht="15.75" x14ac:dyDescent="0.25">
      <c r="A9" s="116">
        <f t="shared" si="0"/>
        <v>5</v>
      </c>
      <c r="B9" s="201" t="s">
        <v>2520</v>
      </c>
      <c r="C9" s="118" t="s">
        <v>2521</v>
      </c>
      <c r="D9" s="114" t="s">
        <v>59</v>
      </c>
      <c r="E9" s="652" t="s">
        <v>45</v>
      </c>
      <c r="F9" s="150">
        <v>490</v>
      </c>
      <c r="G9" s="101"/>
    </row>
    <row r="10" spans="1:8" ht="15.75" x14ac:dyDescent="0.25">
      <c r="A10" s="116">
        <f t="shared" si="0"/>
        <v>6</v>
      </c>
      <c r="B10" s="201" t="s">
        <v>2522</v>
      </c>
      <c r="C10" s="118" t="s">
        <v>2523</v>
      </c>
      <c r="D10" s="114" t="s">
        <v>59</v>
      </c>
      <c r="E10" s="652" t="s">
        <v>45</v>
      </c>
      <c r="F10" s="150">
        <v>490</v>
      </c>
      <c r="G10" s="101"/>
    </row>
    <row r="11" spans="1:8" ht="15.75" x14ac:dyDescent="0.25">
      <c r="A11" s="116">
        <f t="shared" si="0"/>
        <v>7</v>
      </c>
      <c r="B11" s="201" t="s">
        <v>2524</v>
      </c>
      <c r="C11" s="118" t="s">
        <v>2525</v>
      </c>
      <c r="D11" s="114" t="s">
        <v>59</v>
      </c>
      <c r="E11" s="652" t="s">
        <v>45</v>
      </c>
      <c r="F11" s="150">
        <v>500</v>
      </c>
      <c r="G11" s="101"/>
    </row>
    <row r="12" spans="1:8" ht="15.75" x14ac:dyDescent="0.25">
      <c r="A12" s="116">
        <f t="shared" si="0"/>
        <v>8</v>
      </c>
      <c r="B12" s="201" t="s">
        <v>2526</v>
      </c>
      <c r="C12" s="118" t="s">
        <v>2527</v>
      </c>
      <c r="D12" s="114" t="s">
        <v>59</v>
      </c>
      <c r="E12" s="652" t="s">
        <v>45</v>
      </c>
      <c r="F12" s="150">
        <v>490</v>
      </c>
      <c r="G12" s="101"/>
    </row>
    <row r="13" spans="1:8" ht="15.75" x14ac:dyDescent="0.25">
      <c r="A13" s="116">
        <f t="shared" si="0"/>
        <v>9</v>
      </c>
      <c r="B13" s="201" t="s">
        <v>2528</v>
      </c>
      <c r="C13" s="132" t="s">
        <v>2529</v>
      </c>
      <c r="D13" s="114" t="s">
        <v>59</v>
      </c>
      <c r="E13" s="652" t="s">
        <v>45</v>
      </c>
      <c r="F13" s="139">
        <v>490</v>
      </c>
      <c r="G13" s="101"/>
    </row>
    <row r="14" spans="1:8" ht="15.75" x14ac:dyDescent="0.25">
      <c r="A14" s="116">
        <f t="shared" si="0"/>
        <v>10</v>
      </c>
      <c r="B14" s="201" t="s">
        <v>2530</v>
      </c>
      <c r="C14" s="137" t="s">
        <v>2531</v>
      </c>
      <c r="D14" s="114" t="s">
        <v>59</v>
      </c>
      <c r="E14" s="652" t="s">
        <v>45</v>
      </c>
      <c r="F14" s="139">
        <v>510</v>
      </c>
      <c r="G14" s="101"/>
      <c r="H14" s="13"/>
    </row>
    <row r="15" spans="1:8" ht="15.75" x14ac:dyDescent="0.25">
      <c r="A15" s="116">
        <f t="shared" si="0"/>
        <v>11</v>
      </c>
      <c r="B15" s="201" t="s">
        <v>2532</v>
      </c>
      <c r="C15" s="140" t="s">
        <v>2533</v>
      </c>
      <c r="D15" s="114" t="s">
        <v>59</v>
      </c>
      <c r="E15" s="652" t="s">
        <v>47</v>
      </c>
      <c r="F15" s="141">
        <v>650</v>
      </c>
      <c r="G15" s="101"/>
    </row>
    <row r="16" spans="1:8" ht="15.75" x14ac:dyDescent="0.25">
      <c r="A16" s="116">
        <f t="shared" si="0"/>
        <v>12</v>
      </c>
      <c r="B16" s="201" t="s">
        <v>2534</v>
      </c>
      <c r="C16" s="132" t="s">
        <v>2535</v>
      </c>
      <c r="D16" s="114" t="s">
        <v>59</v>
      </c>
      <c r="E16" s="652" t="s">
        <v>47</v>
      </c>
      <c r="F16" s="139">
        <v>650</v>
      </c>
      <c r="G16" s="101"/>
    </row>
    <row r="17" spans="1:7" ht="15.75" x14ac:dyDescent="0.25">
      <c r="A17" s="116">
        <f t="shared" si="0"/>
        <v>13</v>
      </c>
      <c r="B17" s="201" t="s">
        <v>2536</v>
      </c>
      <c r="C17" s="132" t="s">
        <v>2537</v>
      </c>
      <c r="D17" s="114" t="s">
        <v>59</v>
      </c>
      <c r="E17" s="652" t="s">
        <v>47</v>
      </c>
      <c r="F17" s="139">
        <v>650</v>
      </c>
      <c r="G17" s="101"/>
    </row>
    <row r="18" spans="1:7" ht="15.75" x14ac:dyDescent="0.25">
      <c r="A18" s="116">
        <f t="shared" si="0"/>
        <v>14</v>
      </c>
      <c r="B18" s="201" t="s">
        <v>2538</v>
      </c>
      <c r="C18" s="142" t="s">
        <v>2539</v>
      </c>
      <c r="D18" s="114" t="s">
        <v>59</v>
      </c>
      <c r="E18" s="652" t="s">
        <v>47</v>
      </c>
      <c r="F18" s="134">
        <v>650</v>
      </c>
      <c r="G18" s="101"/>
    </row>
    <row r="19" spans="1:7" ht="15.75" x14ac:dyDescent="0.25">
      <c r="A19" s="116">
        <f t="shared" si="0"/>
        <v>15</v>
      </c>
      <c r="B19" s="201" t="s">
        <v>2540</v>
      </c>
      <c r="C19" s="143" t="s">
        <v>2541</v>
      </c>
      <c r="D19" s="114" t="s">
        <v>59</v>
      </c>
      <c r="E19" s="652" t="s">
        <v>47</v>
      </c>
      <c r="F19" s="134">
        <v>650</v>
      </c>
      <c r="G19" s="101"/>
    </row>
    <row r="20" spans="1:7" ht="15.75" x14ac:dyDescent="0.25">
      <c r="A20" s="138">
        <f t="shared" ref="A20:A32" si="1">A19+1</f>
        <v>16</v>
      </c>
      <c r="B20" s="201" t="s">
        <v>2542</v>
      </c>
      <c r="C20" s="137" t="s">
        <v>2543</v>
      </c>
      <c r="D20" s="114" t="s">
        <v>2624</v>
      </c>
      <c r="E20" s="652" t="s">
        <v>49</v>
      </c>
      <c r="F20" s="144">
        <v>490</v>
      </c>
      <c r="G20" s="101"/>
    </row>
    <row r="21" spans="1:7" ht="15.75" x14ac:dyDescent="0.25">
      <c r="A21" s="138">
        <f t="shared" si="1"/>
        <v>17</v>
      </c>
      <c r="B21" s="201" t="s">
        <v>2544</v>
      </c>
      <c r="C21" s="143" t="s">
        <v>2545</v>
      </c>
      <c r="D21" s="114" t="s">
        <v>2624</v>
      </c>
      <c r="E21" s="652" t="s">
        <v>49</v>
      </c>
      <c r="F21" s="134">
        <v>490</v>
      </c>
      <c r="G21" s="101"/>
    </row>
    <row r="22" spans="1:7" ht="15.75" x14ac:dyDescent="0.25">
      <c r="A22" s="138">
        <f t="shared" si="1"/>
        <v>18</v>
      </c>
      <c r="B22" s="201" t="s">
        <v>2546</v>
      </c>
      <c r="C22" s="132" t="s">
        <v>2547</v>
      </c>
      <c r="D22" s="114" t="s">
        <v>2624</v>
      </c>
      <c r="E22" s="652" t="s">
        <v>49</v>
      </c>
      <c r="F22" s="134">
        <v>490</v>
      </c>
      <c r="G22" s="101"/>
    </row>
    <row r="23" spans="1:7" ht="15.75" x14ac:dyDescent="0.25">
      <c r="A23" s="138">
        <f t="shared" si="1"/>
        <v>19</v>
      </c>
      <c r="B23" s="201" t="s">
        <v>2548</v>
      </c>
      <c r="C23" s="143" t="s">
        <v>2549</v>
      </c>
      <c r="D23" s="114" t="s">
        <v>2624</v>
      </c>
      <c r="E23" s="652" t="s">
        <v>49</v>
      </c>
      <c r="F23" s="134">
        <v>490</v>
      </c>
      <c r="G23" s="101"/>
    </row>
    <row r="24" spans="1:7" ht="15.75" x14ac:dyDescent="0.25">
      <c r="A24" s="138">
        <f t="shared" si="1"/>
        <v>20</v>
      </c>
      <c r="B24" s="201" t="s">
        <v>2550</v>
      </c>
      <c r="C24" s="143" t="s">
        <v>2551</v>
      </c>
      <c r="D24" s="114" t="s">
        <v>2624</v>
      </c>
      <c r="E24" s="652" t="s">
        <v>49</v>
      </c>
      <c r="F24" s="134">
        <v>490</v>
      </c>
      <c r="G24" s="101"/>
    </row>
    <row r="25" spans="1:7" ht="16.5" thickBot="1" x14ac:dyDescent="0.3">
      <c r="A25" s="138">
        <f t="shared" si="1"/>
        <v>21</v>
      </c>
      <c r="B25" s="201" t="s">
        <v>2552</v>
      </c>
      <c r="C25" s="143" t="s">
        <v>2553</v>
      </c>
      <c r="D25" s="114" t="s">
        <v>2624</v>
      </c>
      <c r="E25" s="653" t="s">
        <v>49</v>
      </c>
      <c r="F25" s="134">
        <v>490</v>
      </c>
      <c r="G25" s="101"/>
    </row>
    <row r="26" spans="1:7" ht="16.5" thickBot="1" x14ac:dyDescent="0.3">
      <c r="A26" s="107"/>
      <c r="B26" s="202"/>
      <c r="C26" s="109" t="s">
        <v>2606</v>
      </c>
      <c r="D26" s="110"/>
      <c r="E26" s="108"/>
      <c r="F26" s="127"/>
      <c r="G26" s="102"/>
    </row>
    <row r="27" spans="1:7" ht="15.75" x14ac:dyDescent="0.25">
      <c r="A27" s="138">
        <f>A25+1</f>
        <v>22</v>
      </c>
      <c r="B27" s="201" t="s">
        <v>2554</v>
      </c>
      <c r="C27" s="137" t="s">
        <v>2555</v>
      </c>
      <c r="D27" s="114" t="s">
        <v>59</v>
      </c>
      <c r="E27" s="112" t="s">
        <v>45</v>
      </c>
      <c r="F27" s="115">
        <v>490</v>
      </c>
      <c r="G27" s="101"/>
    </row>
    <row r="28" spans="1:7" ht="15.75" x14ac:dyDescent="0.25">
      <c r="A28" s="138">
        <f t="shared" si="1"/>
        <v>23</v>
      </c>
      <c r="B28" s="201" t="s">
        <v>2556</v>
      </c>
      <c r="C28" s="132" t="s">
        <v>2557</v>
      </c>
      <c r="D28" s="114" t="s">
        <v>59</v>
      </c>
      <c r="E28" s="133" t="s">
        <v>45</v>
      </c>
      <c r="F28" s="134">
        <v>490</v>
      </c>
      <c r="G28" s="101"/>
    </row>
    <row r="29" spans="1:7" ht="15.75" x14ac:dyDescent="0.25">
      <c r="A29" s="138">
        <f t="shared" si="1"/>
        <v>24</v>
      </c>
      <c r="B29" s="201" t="s">
        <v>2558</v>
      </c>
      <c r="C29" s="132" t="s">
        <v>2559</v>
      </c>
      <c r="D29" s="114" t="s">
        <v>59</v>
      </c>
      <c r="E29" s="133" t="s">
        <v>45</v>
      </c>
      <c r="F29" s="134">
        <v>490</v>
      </c>
      <c r="G29" s="101"/>
    </row>
    <row r="30" spans="1:7" ht="15.75" x14ac:dyDescent="0.25">
      <c r="A30" s="138">
        <f t="shared" si="1"/>
        <v>25</v>
      </c>
      <c r="B30" s="201" t="s">
        <v>2560</v>
      </c>
      <c r="C30" s="132" t="s">
        <v>2561</v>
      </c>
      <c r="D30" s="114" t="s">
        <v>59</v>
      </c>
      <c r="E30" s="133" t="s">
        <v>45</v>
      </c>
      <c r="F30" s="134">
        <v>490</v>
      </c>
      <c r="G30" s="101"/>
    </row>
    <row r="31" spans="1:7" ht="15.75" x14ac:dyDescent="0.25">
      <c r="A31" s="138">
        <f t="shared" si="1"/>
        <v>26</v>
      </c>
      <c r="B31" s="201" t="s">
        <v>2562</v>
      </c>
      <c r="C31" s="132" t="s">
        <v>2563</v>
      </c>
      <c r="D31" s="114" t="s">
        <v>59</v>
      </c>
      <c r="E31" s="117" t="s">
        <v>45</v>
      </c>
      <c r="F31" s="141">
        <v>490</v>
      </c>
      <c r="G31" s="101"/>
    </row>
    <row r="32" spans="1:7" ht="16.5" thickBot="1" x14ac:dyDescent="0.3">
      <c r="A32" s="138">
        <f t="shared" si="1"/>
        <v>27</v>
      </c>
      <c r="B32" s="201" t="s">
        <v>2564</v>
      </c>
      <c r="C32" s="132" t="s">
        <v>2565</v>
      </c>
      <c r="D32" s="114" t="s">
        <v>59</v>
      </c>
      <c r="E32" s="133" t="s">
        <v>45</v>
      </c>
      <c r="F32" s="134">
        <v>490</v>
      </c>
      <c r="G32" s="101"/>
    </row>
    <row r="33" spans="1:7" ht="16.5" thickBot="1" x14ac:dyDescent="0.3">
      <c r="A33" s="107"/>
      <c r="B33" s="202"/>
      <c r="C33" s="109" t="s">
        <v>2607</v>
      </c>
      <c r="D33" s="110"/>
      <c r="E33" s="108"/>
      <c r="F33" s="127"/>
      <c r="G33" s="102"/>
    </row>
    <row r="34" spans="1:7" ht="15.75" x14ac:dyDescent="0.25">
      <c r="A34" s="133">
        <f>A32+1</f>
        <v>28</v>
      </c>
      <c r="B34" s="201" t="s">
        <v>2566</v>
      </c>
      <c r="C34" s="132" t="s">
        <v>2567</v>
      </c>
      <c r="D34" s="114" t="s">
        <v>59</v>
      </c>
      <c r="E34" s="112" t="s">
        <v>45</v>
      </c>
      <c r="F34" s="115">
        <v>490</v>
      </c>
      <c r="G34" s="101"/>
    </row>
    <row r="35" spans="1:7" ht="15.75" x14ac:dyDescent="0.25">
      <c r="A35" s="133">
        <f>A34+1</f>
        <v>29</v>
      </c>
      <c r="B35" s="201" t="s">
        <v>2568</v>
      </c>
      <c r="C35" s="132" t="s">
        <v>2569</v>
      </c>
      <c r="D35" s="114" t="s">
        <v>59</v>
      </c>
      <c r="E35" s="133" t="s">
        <v>45</v>
      </c>
      <c r="F35" s="134">
        <v>490</v>
      </c>
      <c r="G35" s="101"/>
    </row>
    <row r="36" spans="1:7" ht="15.75" x14ac:dyDescent="0.25">
      <c r="A36" s="133">
        <f>A35+1</f>
        <v>30</v>
      </c>
      <c r="B36" s="201" t="s">
        <v>2570</v>
      </c>
      <c r="C36" s="142" t="s">
        <v>2571</v>
      </c>
      <c r="D36" s="114" t="s">
        <v>59</v>
      </c>
      <c r="E36" s="133" t="s">
        <v>45</v>
      </c>
      <c r="F36" s="134">
        <v>490</v>
      </c>
      <c r="G36" s="101"/>
    </row>
    <row r="37" spans="1:7" ht="15.75" x14ac:dyDescent="0.25">
      <c r="A37" s="133">
        <f t="shared" ref="A37:A42" si="2">A36+1</f>
        <v>31</v>
      </c>
      <c r="B37" s="201" t="s">
        <v>2572</v>
      </c>
      <c r="C37" s="143" t="s">
        <v>2573</v>
      </c>
      <c r="D37" s="114" t="s">
        <v>59</v>
      </c>
      <c r="E37" s="133" t="s">
        <v>45</v>
      </c>
      <c r="F37" s="134">
        <v>490</v>
      </c>
      <c r="G37" s="101"/>
    </row>
    <row r="38" spans="1:7" ht="15.75" x14ac:dyDescent="0.25">
      <c r="A38" s="133">
        <f t="shared" si="2"/>
        <v>32</v>
      </c>
      <c r="B38" s="201" t="s">
        <v>2574</v>
      </c>
      <c r="C38" s="113" t="s">
        <v>2575</v>
      </c>
      <c r="D38" s="114" t="s">
        <v>59</v>
      </c>
      <c r="E38" s="114" t="s">
        <v>45</v>
      </c>
      <c r="F38" s="144">
        <v>490</v>
      </c>
      <c r="G38" s="101"/>
    </row>
    <row r="39" spans="1:7" ht="15.75" x14ac:dyDescent="0.25">
      <c r="A39" s="133">
        <f t="shared" si="2"/>
        <v>33</v>
      </c>
      <c r="B39" s="201" t="s">
        <v>2576</v>
      </c>
      <c r="C39" s="132" t="s">
        <v>2577</v>
      </c>
      <c r="D39" s="114" t="s">
        <v>59</v>
      </c>
      <c r="E39" s="131" t="s">
        <v>45</v>
      </c>
      <c r="F39" s="139">
        <v>490</v>
      </c>
      <c r="G39" s="101"/>
    </row>
    <row r="40" spans="1:7" ht="15.75" x14ac:dyDescent="0.25">
      <c r="A40" s="133">
        <f t="shared" si="2"/>
        <v>34</v>
      </c>
      <c r="B40" s="201" t="s">
        <v>2578</v>
      </c>
      <c r="C40" s="140" t="s">
        <v>2579</v>
      </c>
      <c r="D40" s="114" t="s">
        <v>59</v>
      </c>
      <c r="E40" s="117" t="s">
        <v>45</v>
      </c>
      <c r="F40" s="141">
        <v>490</v>
      </c>
      <c r="G40" s="101"/>
    </row>
    <row r="41" spans="1:7" ht="15.75" x14ac:dyDescent="0.25">
      <c r="A41" s="133">
        <f t="shared" si="2"/>
        <v>35</v>
      </c>
      <c r="B41" s="201" t="s">
        <v>2580</v>
      </c>
      <c r="C41" s="132" t="s">
        <v>2581</v>
      </c>
      <c r="D41" s="114" t="s">
        <v>59</v>
      </c>
      <c r="E41" s="133" t="s">
        <v>45</v>
      </c>
      <c r="F41" s="134">
        <v>490</v>
      </c>
      <c r="G41" s="101"/>
    </row>
    <row r="42" spans="1:7" ht="16.5" thickBot="1" x14ac:dyDescent="0.3">
      <c r="A42" s="133">
        <f t="shared" si="2"/>
        <v>36</v>
      </c>
      <c r="B42" s="201" t="s">
        <v>2582</v>
      </c>
      <c r="C42" s="137" t="s">
        <v>2583</v>
      </c>
      <c r="D42" s="114" t="s">
        <v>59</v>
      </c>
      <c r="E42" s="133" t="s">
        <v>45</v>
      </c>
      <c r="F42" s="144">
        <v>490</v>
      </c>
      <c r="G42" s="101"/>
    </row>
    <row r="43" spans="1:7" ht="16.5" thickBot="1" x14ac:dyDescent="0.3">
      <c r="A43" s="107"/>
      <c r="B43" s="202"/>
      <c r="C43" s="109" t="s">
        <v>2608</v>
      </c>
      <c r="D43" s="110"/>
      <c r="E43" s="108"/>
      <c r="F43" s="127"/>
      <c r="G43" s="102"/>
    </row>
    <row r="44" spans="1:7" ht="15.75" x14ac:dyDescent="0.25">
      <c r="A44" s="136">
        <f>A42+1</f>
        <v>37</v>
      </c>
      <c r="B44" s="201" t="s">
        <v>2584</v>
      </c>
      <c r="C44" s="137" t="s">
        <v>2549</v>
      </c>
      <c r="D44" s="114" t="s">
        <v>2624</v>
      </c>
      <c r="E44" s="652" t="s">
        <v>49</v>
      </c>
      <c r="F44" s="115">
        <v>490</v>
      </c>
      <c r="G44" s="101"/>
    </row>
    <row r="45" spans="1:7" ht="16.5" thickBot="1" x14ac:dyDescent="0.3">
      <c r="A45" s="138">
        <f>A44+1</f>
        <v>38</v>
      </c>
      <c r="B45" s="201" t="s">
        <v>2585</v>
      </c>
      <c r="C45" s="145" t="s">
        <v>2586</v>
      </c>
      <c r="D45" s="114" t="s">
        <v>59</v>
      </c>
      <c r="E45" s="112" t="s">
        <v>45</v>
      </c>
      <c r="F45" s="115">
        <v>490</v>
      </c>
      <c r="G45" s="101"/>
    </row>
    <row r="46" spans="1:7" ht="16.5" thickBot="1" x14ac:dyDescent="0.3">
      <c r="A46" s="107"/>
      <c r="B46" s="202"/>
      <c r="C46" s="109" t="s">
        <v>2609</v>
      </c>
      <c r="D46" s="110"/>
      <c r="E46" s="108"/>
      <c r="F46" s="127"/>
      <c r="G46" s="102"/>
    </row>
    <row r="47" spans="1:7" ht="15.75" x14ac:dyDescent="0.25">
      <c r="A47" s="138">
        <f>A45+1</f>
        <v>39</v>
      </c>
      <c r="B47" s="201" t="s">
        <v>2587</v>
      </c>
      <c r="C47" s="132" t="s">
        <v>2588</v>
      </c>
      <c r="D47" s="114" t="s">
        <v>59</v>
      </c>
      <c r="E47" s="133" t="s">
        <v>45</v>
      </c>
      <c r="F47" s="134">
        <v>530</v>
      </c>
      <c r="G47" s="101"/>
    </row>
    <row r="48" spans="1:7" ht="15.75" x14ac:dyDescent="0.25">
      <c r="A48" s="138">
        <f t="shared" ref="A48:A51" si="3">A47+1</f>
        <v>40</v>
      </c>
      <c r="B48" s="201" t="s">
        <v>2589</v>
      </c>
      <c r="C48" s="140" t="s">
        <v>2590</v>
      </c>
      <c r="D48" s="114" t="s">
        <v>59</v>
      </c>
      <c r="E48" s="131" t="s">
        <v>45</v>
      </c>
      <c r="F48" s="139">
        <v>530</v>
      </c>
      <c r="G48" s="101"/>
    </row>
    <row r="49" spans="1:7" ht="15.75" x14ac:dyDescent="0.25">
      <c r="A49" s="138">
        <f t="shared" si="3"/>
        <v>41</v>
      </c>
      <c r="B49" s="201" t="s">
        <v>2591</v>
      </c>
      <c r="C49" s="132" t="s">
        <v>2592</v>
      </c>
      <c r="D49" s="114" t="s">
        <v>59</v>
      </c>
      <c r="E49" s="133" t="s">
        <v>45</v>
      </c>
      <c r="F49" s="134">
        <v>530</v>
      </c>
      <c r="G49" s="101"/>
    </row>
    <row r="50" spans="1:7" ht="15.75" x14ac:dyDescent="0.25">
      <c r="A50" s="138">
        <f t="shared" si="3"/>
        <v>42</v>
      </c>
      <c r="B50" s="201" t="s">
        <v>2593</v>
      </c>
      <c r="C50" s="132" t="s">
        <v>2594</v>
      </c>
      <c r="D50" s="114" t="s">
        <v>59</v>
      </c>
      <c r="E50" s="133" t="s">
        <v>45</v>
      </c>
      <c r="F50" s="134">
        <v>530</v>
      </c>
      <c r="G50" s="101"/>
    </row>
    <row r="51" spans="1:7" ht="16.5" thickBot="1" x14ac:dyDescent="0.3">
      <c r="A51" s="138">
        <f t="shared" si="3"/>
        <v>43</v>
      </c>
      <c r="B51" s="201" t="s">
        <v>2595</v>
      </c>
      <c r="C51" s="132" t="s">
        <v>2596</v>
      </c>
      <c r="D51" s="114" t="s">
        <v>59</v>
      </c>
      <c r="E51" s="133" t="s">
        <v>45</v>
      </c>
      <c r="F51" s="134">
        <v>530</v>
      </c>
      <c r="G51" s="101"/>
    </row>
    <row r="52" spans="1:7" ht="16.5" thickBot="1" x14ac:dyDescent="0.3">
      <c r="A52" s="107"/>
      <c r="B52" s="202"/>
      <c r="C52" s="109" t="s">
        <v>2600</v>
      </c>
      <c r="D52" s="110"/>
      <c r="E52" s="108"/>
      <c r="F52" s="127"/>
      <c r="G52" s="104"/>
    </row>
    <row r="53" spans="1:7" ht="15.75" x14ac:dyDescent="0.25">
      <c r="A53" s="138">
        <f>A51+1</f>
        <v>44</v>
      </c>
      <c r="B53" s="201" t="s">
        <v>2597</v>
      </c>
      <c r="C53" s="132" t="s">
        <v>2598</v>
      </c>
      <c r="D53" s="114" t="s">
        <v>2624</v>
      </c>
      <c r="E53" s="133" t="s">
        <v>2599</v>
      </c>
      <c r="F53" s="134">
        <v>225</v>
      </c>
      <c r="G53" s="101"/>
    </row>
    <row r="54" spans="1:7" ht="16.5" thickBot="1" x14ac:dyDescent="0.3">
      <c r="A54" s="138">
        <f t="shared" ref="A54" si="4">A53+1</f>
        <v>45</v>
      </c>
      <c r="B54" s="201" t="s">
        <v>2601</v>
      </c>
      <c r="C54" s="132" t="s">
        <v>2602</v>
      </c>
      <c r="D54" s="114" t="s">
        <v>2624</v>
      </c>
      <c r="E54" s="133" t="s">
        <v>2603</v>
      </c>
      <c r="F54" s="134">
        <v>125</v>
      </c>
      <c r="G54" s="101"/>
    </row>
    <row r="55" spans="1:7" ht="16.5" thickBot="1" x14ac:dyDescent="0.3">
      <c r="A55" s="107"/>
      <c r="B55" s="202"/>
      <c r="C55" s="109" t="s">
        <v>2619</v>
      </c>
      <c r="D55" s="110"/>
      <c r="E55" s="108"/>
      <c r="F55" s="127"/>
      <c r="G55" s="104"/>
    </row>
    <row r="56" spans="1:7" ht="15.75" x14ac:dyDescent="0.25">
      <c r="A56" s="138">
        <f>A54+1</f>
        <v>46</v>
      </c>
      <c r="B56" s="201" t="s">
        <v>2617</v>
      </c>
      <c r="C56" s="132" t="s">
        <v>2618</v>
      </c>
      <c r="D56" s="114" t="s">
        <v>2624</v>
      </c>
      <c r="E56" s="652" t="s">
        <v>49</v>
      </c>
      <c r="F56" s="134">
        <v>490</v>
      </c>
      <c r="G56" s="101"/>
    </row>
    <row r="57" spans="1:7" ht="15.75" x14ac:dyDescent="0.25">
      <c r="A57" s="138">
        <f t="shared" ref="A57:A60" si="5">A56+1</f>
        <v>47</v>
      </c>
      <c r="B57" s="201" t="s">
        <v>2620</v>
      </c>
      <c r="C57" s="132" t="s">
        <v>2621</v>
      </c>
      <c r="D57" s="114" t="s">
        <v>2624</v>
      </c>
      <c r="E57" s="652" t="s">
        <v>49</v>
      </c>
      <c r="F57" s="134">
        <v>490</v>
      </c>
      <c r="G57" s="101"/>
    </row>
    <row r="58" spans="1:7" ht="15.75" x14ac:dyDescent="0.25">
      <c r="A58" s="138">
        <f t="shared" si="5"/>
        <v>48</v>
      </c>
      <c r="B58" s="201" t="s">
        <v>2622</v>
      </c>
      <c r="C58" s="132" t="s">
        <v>2623</v>
      </c>
      <c r="D58" s="114" t="s">
        <v>2624</v>
      </c>
      <c r="E58" s="652" t="s">
        <v>49</v>
      </c>
      <c r="F58" s="134">
        <v>490</v>
      </c>
      <c r="G58" s="101"/>
    </row>
    <row r="59" spans="1:7" ht="15.75" x14ac:dyDescent="0.25">
      <c r="A59" s="138">
        <f t="shared" si="5"/>
        <v>49</v>
      </c>
      <c r="B59" s="201" t="s">
        <v>2641</v>
      </c>
      <c r="C59" s="132" t="s">
        <v>2642</v>
      </c>
      <c r="D59" s="114" t="s">
        <v>2624</v>
      </c>
      <c r="E59" s="652" t="s">
        <v>45</v>
      </c>
      <c r="F59" s="134">
        <v>530</v>
      </c>
      <c r="G59" s="101"/>
    </row>
    <row r="60" spans="1:7" ht="15.75" x14ac:dyDescent="0.25">
      <c r="A60" s="138">
        <f t="shared" si="5"/>
        <v>50</v>
      </c>
      <c r="B60" s="201" t="s">
        <v>2643</v>
      </c>
      <c r="C60" s="132" t="s">
        <v>2644</v>
      </c>
      <c r="D60" s="114" t="s">
        <v>2624</v>
      </c>
      <c r="E60" s="652" t="s">
        <v>45</v>
      </c>
      <c r="F60" s="134">
        <v>530</v>
      </c>
      <c r="G60" s="101"/>
    </row>
    <row r="61" spans="1:7" ht="15.75" x14ac:dyDescent="0.25">
      <c r="F61" s="75">
        <f>SUMPRODUCT(F5:F60,G5:G60)</f>
        <v>0</v>
      </c>
      <c r="G61" s="76">
        <f>SUM(G5:G60)</f>
        <v>0</v>
      </c>
    </row>
  </sheetData>
  <sheetProtection password="CCEB" sheet="1" objects="1" scenarios="1"/>
  <mergeCells count="3">
    <mergeCell ref="D1:G1"/>
    <mergeCell ref="A2:E2"/>
    <mergeCell ref="F2:G2"/>
  </mergeCells>
  <hyperlinks>
    <hyperlink ref="A1" r:id="rId1" display="https://phytoteka.com/"/>
    <hyperlink ref="D1" location="МЕНЮ" display="В МЕНЮ"/>
    <hyperlink ref="C1" r:id="rId2"/>
  </hyperlinks>
  <printOptions horizontalCentered="1"/>
  <pageMargins left="0" right="0" top="0" bottom="0" header="0" footer="0"/>
  <pageSetup paperSize="9" scale="82" orientation="portrait" horizontalDpi="300" verticalDpi="300" r:id="rId3"/>
  <headerFooter alignWithMargins="0">
    <oddHeader>&amp;RЧП ЯНУШКЕВИЧ Е.В. 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"/>
  <sheetViews>
    <sheetView zoomScale="90" zoomScaleNormal="90" workbookViewId="0">
      <pane ySplit="3" topLeftCell="A4" activePane="bottomLeft" state="frozen"/>
      <selection pane="bottomLeft" activeCell="A2" sqref="A2:H2"/>
    </sheetView>
  </sheetViews>
  <sheetFormatPr defaultRowHeight="12.75" x14ac:dyDescent="0.2"/>
  <cols>
    <col min="1" max="1" width="4" style="27" bestFit="1" customWidth="1"/>
    <col min="2" max="2" width="6" style="27" bestFit="1" customWidth="1"/>
    <col min="3" max="3" width="11.28515625" style="479" bestFit="1" customWidth="1"/>
    <col min="4" max="4" width="68.140625" style="479" bestFit="1" customWidth="1"/>
    <col min="5" max="5" width="8.42578125" style="479" customWidth="1"/>
    <col min="6" max="6" width="8.85546875" style="479" customWidth="1"/>
    <col min="7" max="7" width="8.5703125" style="479" customWidth="1"/>
    <col min="8" max="8" width="8.28515625" style="479" customWidth="1"/>
    <col min="9" max="16384" width="9.140625" style="479"/>
  </cols>
  <sheetData>
    <row r="1" spans="1:8" ht="20.100000000000001" customHeight="1" x14ac:dyDescent="0.25">
      <c r="A1" s="896" t="s">
        <v>909</v>
      </c>
      <c r="B1" s="896"/>
      <c r="C1" s="896"/>
      <c r="D1" s="687" t="s">
        <v>2648</v>
      </c>
      <c r="E1" s="658"/>
      <c r="F1" s="897" t="s">
        <v>1670</v>
      </c>
      <c r="G1" s="897"/>
      <c r="H1" s="897"/>
    </row>
    <row r="2" spans="1:8" ht="20.100000000000001" customHeight="1" x14ac:dyDescent="0.25">
      <c r="A2" s="896" t="s">
        <v>2383</v>
      </c>
      <c r="B2" s="896"/>
      <c r="C2" s="896"/>
      <c r="D2" s="896"/>
      <c r="E2" s="896"/>
      <c r="F2" s="896"/>
      <c r="G2" s="896"/>
      <c r="H2" s="896"/>
    </row>
    <row r="3" spans="1:8" ht="63.75" thickBot="1" x14ac:dyDescent="0.25">
      <c r="A3" s="450" t="s">
        <v>466</v>
      </c>
      <c r="B3" s="449" t="s">
        <v>947</v>
      </c>
      <c r="C3" s="450" t="s">
        <v>818</v>
      </c>
      <c r="D3" s="450" t="s">
        <v>102</v>
      </c>
      <c r="E3" s="450" t="s">
        <v>388</v>
      </c>
      <c r="F3" s="449" t="s">
        <v>873</v>
      </c>
      <c r="G3" s="449" t="s">
        <v>905</v>
      </c>
      <c r="H3" s="450" t="s">
        <v>872</v>
      </c>
    </row>
    <row r="4" spans="1:8" ht="15" customHeight="1" x14ac:dyDescent="0.25">
      <c r="A4" s="506">
        <v>1</v>
      </c>
      <c r="B4" s="342">
        <v>1451</v>
      </c>
      <c r="C4" s="507">
        <v>49360001</v>
      </c>
      <c r="D4" s="1015" t="s">
        <v>2122</v>
      </c>
      <c r="E4" s="1016" t="s">
        <v>61</v>
      </c>
      <c r="F4" s="555">
        <v>2310</v>
      </c>
      <c r="G4" s="1019" t="s">
        <v>2937</v>
      </c>
      <c r="H4" s="198"/>
    </row>
    <row r="5" spans="1:8" ht="15" x14ac:dyDescent="0.25">
      <c r="A5" s="508">
        <f t="shared" ref="A5:A71" si="0">A4+1</f>
        <v>2</v>
      </c>
      <c r="B5" s="347">
        <v>1452</v>
      </c>
      <c r="C5" s="509">
        <v>30010001</v>
      </c>
      <c r="D5" s="1017" t="s">
        <v>2123</v>
      </c>
      <c r="E5" s="1018" t="s">
        <v>69</v>
      </c>
      <c r="F5" s="556">
        <v>1945</v>
      </c>
      <c r="G5" s="1020"/>
      <c r="H5" s="198"/>
    </row>
    <row r="6" spans="1:8" ht="15" x14ac:dyDescent="0.25">
      <c r="A6" s="508">
        <f t="shared" si="0"/>
        <v>3</v>
      </c>
      <c r="B6" s="347">
        <v>1453</v>
      </c>
      <c r="C6" s="509">
        <v>30790001</v>
      </c>
      <c r="D6" s="1017" t="s">
        <v>2124</v>
      </c>
      <c r="E6" s="1018" t="s">
        <v>69</v>
      </c>
      <c r="F6" s="556">
        <v>2835</v>
      </c>
      <c r="G6" s="1020"/>
      <c r="H6" s="198"/>
    </row>
    <row r="7" spans="1:8" ht="15" x14ac:dyDescent="0.25">
      <c r="A7" s="508">
        <f t="shared" si="0"/>
        <v>4</v>
      </c>
      <c r="B7" s="347">
        <v>1454</v>
      </c>
      <c r="C7" s="509">
        <v>41040001</v>
      </c>
      <c r="D7" s="1017" t="s">
        <v>2125</v>
      </c>
      <c r="E7" s="1018" t="s">
        <v>61</v>
      </c>
      <c r="F7" s="556">
        <v>1985</v>
      </c>
      <c r="G7" s="1020"/>
      <c r="H7" s="198"/>
    </row>
    <row r="8" spans="1:8" ht="15" x14ac:dyDescent="0.25">
      <c r="A8" s="508">
        <f t="shared" si="0"/>
        <v>5</v>
      </c>
      <c r="B8" s="347">
        <v>1455</v>
      </c>
      <c r="C8" s="509">
        <v>49350001</v>
      </c>
      <c r="D8" s="1017" t="s">
        <v>2126</v>
      </c>
      <c r="E8" s="1018" t="s">
        <v>61</v>
      </c>
      <c r="F8" s="556">
        <v>2735</v>
      </c>
      <c r="G8" s="1020"/>
      <c r="H8" s="198"/>
    </row>
    <row r="9" spans="1:8" ht="15" x14ac:dyDescent="0.25">
      <c r="A9" s="508">
        <f t="shared" si="0"/>
        <v>6</v>
      </c>
      <c r="B9" s="347">
        <v>1456</v>
      </c>
      <c r="C9" s="509">
        <v>30020001</v>
      </c>
      <c r="D9" s="1017" t="s">
        <v>2127</v>
      </c>
      <c r="E9" s="1018" t="s">
        <v>69</v>
      </c>
      <c r="F9" s="556">
        <v>1825</v>
      </c>
      <c r="G9" s="1020"/>
      <c r="H9" s="198"/>
    </row>
    <row r="10" spans="1:8" ht="15" x14ac:dyDescent="0.25">
      <c r="A10" s="508">
        <f t="shared" si="0"/>
        <v>7</v>
      </c>
      <c r="B10" s="347">
        <v>1457</v>
      </c>
      <c r="C10" s="509">
        <v>49300001</v>
      </c>
      <c r="D10" s="1017" t="s">
        <v>2128</v>
      </c>
      <c r="E10" s="1018" t="s">
        <v>69</v>
      </c>
      <c r="F10" s="556">
        <v>1380</v>
      </c>
      <c r="G10" s="1020"/>
      <c r="H10" s="198"/>
    </row>
    <row r="11" spans="1:8" ht="15" x14ac:dyDescent="0.25">
      <c r="A11" s="510">
        <f t="shared" si="0"/>
        <v>8</v>
      </c>
      <c r="B11" s="347">
        <v>1458</v>
      </c>
      <c r="C11" s="509">
        <v>41850001</v>
      </c>
      <c r="D11" s="1017" t="s">
        <v>2129</v>
      </c>
      <c r="E11" s="1018" t="s">
        <v>69</v>
      </c>
      <c r="F11" s="556">
        <v>2515</v>
      </c>
      <c r="G11" s="1020"/>
      <c r="H11" s="198"/>
    </row>
    <row r="12" spans="1:8" ht="15" x14ac:dyDescent="0.25">
      <c r="A12" s="508">
        <f t="shared" si="0"/>
        <v>9</v>
      </c>
      <c r="B12" s="347">
        <v>1459</v>
      </c>
      <c r="C12" s="509">
        <v>30030001</v>
      </c>
      <c r="D12" s="1017" t="s">
        <v>2130</v>
      </c>
      <c r="E12" s="1018" t="s">
        <v>61</v>
      </c>
      <c r="F12" s="556">
        <v>2050</v>
      </c>
      <c r="G12" s="1020"/>
      <c r="H12" s="198"/>
    </row>
    <row r="13" spans="1:8" ht="15" x14ac:dyDescent="0.25">
      <c r="A13" s="508">
        <f t="shared" si="0"/>
        <v>10</v>
      </c>
      <c r="B13" s="347">
        <v>1460</v>
      </c>
      <c r="C13" s="509">
        <v>30420001</v>
      </c>
      <c r="D13" s="1017" t="s">
        <v>2131</v>
      </c>
      <c r="E13" s="1018" t="s">
        <v>69</v>
      </c>
      <c r="F13" s="556">
        <v>3525</v>
      </c>
      <c r="G13" s="1020"/>
      <c r="H13" s="198"/>
    </row>
    <row r="14" spans="1:8" ht="15" x14ac:dyDescent="0.25">
      <c r="A14" s="508">
        <f t="shared" si="0"/>
        <v>11</v>
      </c>
      <c r="B14" s="347">
        <v>1461</v>
      </c>
      <c r="C14" s="509">
        <v>30040001</v>
      </c>
      <c r="D14" s="1017" t="s">
        <v>2132</v>
      </c>
      <c r="E14" s="1018" t="s">
        <v>69</v>
      </c>
      <c r="F14" s="556">
        <v>1380</v>
      </c>
      <c r="G14" s="1020"/>
      <c r="H14" s="198"/>
    </row>
    <row r="15" spans="1:8" ht="15" x14ac:dyDescent="0.25">
      <c r="A15" s="508">
        <f t="shared" si="0"/>
        <v>12</v>
      </c>
      <c r="B15" s="347">
        <v>1462</v>
      </c>
      <c r="C15" s="509">
        <v>30780001</v>
      </c>
      <c r="D15" s="1017" t="s">
        <v>2133</v>
      </c>
      <c r="E15" s="1018" t="s">
        <v>69</v>
      </c>
      <c r="F15" s="556">
        <v>2515</v>
      </c>
      <c r="G15" s="1020"/>
      <c r="H15" s="198"/>
    </row>
    <row r="16" spans="1:8" ht="15" x14ac:dyDescent="0.25">
      <c r="A16" s="508">
        <f t="shared" si="0"/>
        <v>13</v>
      </c>
      <c r="B16" s="347">
        <v>1463</v>
      </c>
      <c r="C16" s="509">
        <v>30050001</v>
      </c>
      <c r="D16" s="1017" t="s">
        <v>2134</v>
      </c>
      <c r="E16" s="1018" t="s">
        <v>69</v>
      </c>
      <c r="F16" s="556">
        <v>1480</v>
      </c>
      <c r="G16" s="1020"/>
      <c r="H16" s="198"/>
    </row>
    <row r="17" spans="1:8" ht="15" x14ac:dyDescent="0.25">
      <c r="A17" s="508">
        <f t="shared" si="0"/>
        <v>14</v>
      </c>
      <c r="B17" s="347">
        <v>1464</v>
      </c>
      <c r="C17" s="509">
        <v>31590001</v>
      </c>
      <c r="D17" s="1017" t="s">
        <v>2135</v>
      </c>
      <c r="E17" s="1018" t="s">
        <v>61</v>
      </c>
      <c r="F17" s="556">
        <v>2050</v>
      </c>
      <c r="G17" s="1020"/>
      <c r="H17" s="198"/>
    </row>
    <row r="18" spans="1:8" ht="15" x14ac:dyDescent="0.25">
      <c r="A18" s="508">
        <f t="shared" si="0"/>
        <v>15</v>
      </c>
      <c r="B18" s="347">
        <v>1465</v>
      </c>
      <c r="C18" s="509">
        <v>30060001</v>
      </c>
      <c r="D18" s="1017" t="s">
        <v>2136</v>
      </c>
      <c r="E18" s="1018" t="s">
        <v>69</v>
      </c>
      <c r="F18" s="556">
        <v>1380</v>
      </c>
      <c r="G18" s="1020"/>
      <c r="H18" s="198"/>
    </row>
    <row r="19" spans="1:8" ht="15" x14ac:dyDescent="0.25">
      <c r="A19" s="508">
        <f t="shared" si="0"/>
        <v>16</v>
      </c>
      <c r="B19" s="347">
        <v>1466</v>
      </c>
      <c r="C19" s="509">
        <v>41290001</v>
      </c>
      <c r="D19" s="1017" t="s">
        <v>2137</v>
      </c>
      <c r="E19" s="1018" t="s">
        <v>69</v>
      </c>
      <c r="F19" s="556">
        <v>1460</v>
      </c>
      <c r="G19" s="1020"/>
      <c r="H19" s="198"/>
    </row>
    <row r="20" spans="1:8" ht="15" x14ac:dyDescent="0.25">
      <c r="A20" s="508">
        <f t="shared" si="0"/>
        <v>17</v>
      </c>
      <c r="B20" s="347">
        <v>1495</v>
      </c>
      <c r="C20" s="509">
        <v>31640001</v>
      </c>
      <c r="D20" s="1017" t="s">
        <v>2166</v>
      </c>
      <c r="E20" s="1018" t="s">
        <v>2167</v>
      </c>
      <c r="F20" s="556">
        <v>1260</v>
      </c>
      <c r="G20" s="1020"/>
      <c r="H20" s="198"/>
    </row>
    <row r="21" spans="1:8" ht="15" x14ac:dyDescent="0.25">
      <c r="A21" s="508">
        <f t="shared" si="0"/>
        <v>18</v>
      </c>
      <c r="B21" s="347">
        <v>1467</v>
      </c>
      <c r="C21" s="509">
        <v>30070001</v>
      </c>
      <c r="D21" s="1017" t="s">
        <v>2138</v>
      </c>
      <c r="E21" s="1018" t="s">
        <v>69</v>
      </c>
      <c r="F21" s="556">
        <v>6825</v>
      </c>
      <c r="G21" s="1020"/>
      <c r="H21" s="198"/>
    </row>
    <row r="22" spans="1:8" ht="15" x14ac:dyDescent="0.25">
      <c r="A22" s="508">
        <f t="shared" si="0"/>
        <v>19</v>
      </c>
      <c r="B22" s="347">
        <v>1468</v>
      </c>
      <c r="C22" s="509">
        <v>30090001</v>
      </c>
      <c r="D22" s="1017" t="s">
        <v>2139</v>
      </c>
      <c r="E22" s="1018" t="s">
        <v>69</v>
      </c>
      <c r="F22" s="556">
        <v>2835</v>
      </c>
      <c r="G22" s="1020"/>
      <c r="H22" s="198"/>
    </row>
    <row r="23" spans="1:8" ht="15" x14ac:dyDescent="0.25">
      <c r="A23" s="508">
        <f t="shared" si="0"/>
        <v>20</v>
      </c>
      <c r="B23" s="347">
        <v>1469</v>
      </c>
      <c r="C23" s="509">
        <v>31630001</v>
      </c>
      <c r="D23" s="1017" t="s">
        <v>2140</v>
      </c>
      <c r="E23" s="1018" t="s">
        <v>69</v>
      </c>
      <c r="F23" s="556">
        <v>4115</v>
      </c>
      <c r="G23" s="1020"/>
      <c r="H23" s="198"/>
    </row>
    <row r="24" spans="1:8" ht="15" x14ac:dyDescent="0.25">
      <c r="A24" s="508">
        <f t="shared" si="0"/>
        <v>21</v>
      </c>
      <c r="B24" s="347">
        <v>1470</v>
      </c>
      <c r="C24" s="509">
        <v>30100001</v>
      </c>
      <c r="D24" s="1017" t="s">
        <v>2141</v>
      </c>
      <c r="E24" s="1018" t="s">
        <v>69</v>
      </c>
      <c r="F24" s="556">
        <v>1540</v>
      </c>
      <c r="G24" s="1020"/>
      <c r="H24" s="198"/>
    </row>
    <row r="25" spans="1:8" ht="15" x14ac:dyDescent="0.25">
      <c r="A25" s="508">
        <f t="shared" si="0"/>
        <v>22</v>
      </c>
      <c r="B25" s="347">
        <v>1471</v>
      </c>
      <c r="C25" s="509">
        <v>30410001</v>
      </c>
      <c r="D25" s="1017" t="s">
        <v>2142</v>
      </c>
      <c r="E25" s="1018" t="s">
        <v>61</v>
      </c>
      <c r="F25" s="556">
        <v>7900</v>
      </c>
      <c r="G25" s="1020"/>
      <c r="H25" s="198"/>
    </row>
    <row r="26" spans="1:8" ht="15" x14ac:dyDescent="0.25">
      <c r="A26" s="508">
        <f t="shared" si="0"/>
        <v>23</v>
      </c>
      <c r="B26" s="347">
        <v>1472</v>
      </c>
      <c r="C26" s="509">
        <v>49290001</v>
      </c>
      <c r="D26" s="1017" t="s">
        <v>2143</v>
      </c>
      <c r="E26" s="1018" t="s">
        <v>61</v>
      </c>
      <c r="F26" s="556">
        <v>1945</v>
      </c>
      <c r="G26" s="1020"/>
      <c r="H26" s="198"/>
    </row>
    <row r="27" spans="1:8" ht="15" x14ac:dyDescent="0.25">
      <c r="A27" s="508">
        <f t="shared" si="0"/>
        <v>24</v>
      </c>
      <c r="B27" s="347">
        <v>1473</v>
      </c>
      <c r="C27" s="509">
        <v>30110001</v>
      </c>
      <c r="D27" s="1017" t="s">
        <v>2144</v>
      </c>
      <c r="E27" s="1018" t="s">
        <v>69</v>
      </c>
      <c r="F27" s="556">
        <v>2190</v>
      </c>
      <c r="G27" s="1020"/>
      <c r="H27" s="198"/>
    </row>
    <row r="28" spans="1:8" ht="15" x14ac:dyDescent="0.25">
      <c r="A28" s="508">
        <f t="shared" si="0"/>
        <v>25</v>
      </c>
      <c r="B28" s="347">
        <v>1474</v>
      </c>
      <c r="C28" s="509">
        <v>30120001</v>
      </c>
      <c r="D28" s="1017" t="s">
        <v>2145</v>
      </c>
      <c r="E28" s="1018" t="s">
        <v>69</v>
      </c>
      <c r="F28" s="556">
        <v>1055</v>
      </c>
      <c r="G28" s="1020"/>
      <c r="H28" s="198"/>
    </row>
    <row r="29" spans="1:8" ht="15" x14ac:dyDescent="0.25">
      <c r="A29" s="508">
        <f t="shared" si="0"/>
        <v>26</v>
      </c>
      <c r="B29" s="347">
        <v>1475</v>
      </c>
      <c r="C29" s="509">
        <v>30130001</v>
      </c>
      <c r="D29" s="1017" t="s">
        <v>2146</v>
      </c>
      <c r="E29" s="1018" t="s">
        <v>69</v>
      </c>
      <c r="F29" s="556">
        <v>1035</v>
      </c>
      <c r="G29" s="1020"/>
      <c r="H29" s="198"/>
    </row>
    <row r="30" spans="1:8" ht="15" x14ac:dyDescent="0.25">
      <c r="A30" s="508">
        <f t="shared" si="0"/>
        <v>27</v>
      </c>
      <c r="B30" s="347">
        <v>1476</v>
      </c>
      <c r="C30" s="509">
        <v>30870001</v>
      </c>
      <c r="D30" s="1017" t="s">
        <v>2147</v>
      </c>
      <c r="E30" s="1018" t="s">
        <v>69</v>
      </c>
      <c r="F30" s="556">
        <v>1380</v>
      </c>
      <c r="G30" s="1020"/>
      <c r="H30" s="198"/>
    </row>
    <row r="31" spans="1:8" ht="15" x14ac:dyDescent="0.25">
      <c r="A31" s="508">
        <f t="shared" si="0"/>
        <v>28</v>
      </c>
      <c r="B31" s="347">
        <v>1477</v>
      </c>
      <c r="C31" s="509">
        <v>30140001</v>
      </c>
      <c r="D31" s="1017" t="s">
        <v>2148</v>
      </c>
      <c r="E31" s="1018" t="s">
        <v>69</v>
      </c>
      <c r="F31" s="556">
        <v>1825</v>
      </c>
      <c r="G31" s="1020"/>
      <c r="H31" s="198"/>
    </row>
    <row r="32" spans="1:8" ht="15" x14ac:dyDescent="0.25">
      <c r="A32" s="508">
        <f t="shared" si="0"/>
        <v>29</v>
      </c>
      <c r="B32" s="347">
        <v>1478</v>
      </c>
      <c r="C32" s="509">
        <v>30150001</v>
      </c>
      <c r="D32" s="1017" t="s">
        <v>2149</v>
      </c>
      <c r="E32" s="1018" t="s">
        <v>69</v>
      </c>
      <c r="F32" s="556">
        <v>1825</v>
      </c>
      <c r="G32" s="1020"/>
      <c r="H32" s="198"/>
    </row>
    <row r="33" spans="1:8" ht="15" x14ac:dyDescent="0.25">
      <c r="A33" s="508">
        <f t="shared" si="0"/>
        <v>30</v>
      </c>
      <c r="B33" s="347">
        <v>1709</v>
      </c>
      <c r="C33" s="509">
        <v>30850001</v>
      </c>
      <c r="D33" s="1017" t="s">
        <v>2917</v>
      </c>
      <c r="E33" s="1018" t="s">
        <v>61</v>
      </c>
      <c r="F33" s="556">
        <v>14220</v>
      </c>
      <c r="G33" s="1020"/>
      <c r="H33" s="198"/>
    </row>
    <row r="34" spans="1:8" ht="15" x14ac:dyDescent="0.25">
      <c r="A34" s="508">
        <f t="shared" si="0"/>
        <v>31</v>
      </c>
      <c r="B34" s="347">
        <v>1479</v>
      </c>
      <c r="C34" s="509">
        <v>30160001</v>
      </c>
      <c r="D34" s="1017" t="s">
        <v>2150</v>
      </c>
      <c r="E34" s="1018" t="s">
        <v>69</v>
      </c>
      <c r="F34" s="556">
        <v>5470</v>
      </c>
      <c r="G34" s="1020"/>
      <c r="H34" s="198"/>
    </row>
    <row r="35" spans="1:8" ht="15" x14ac:dyDescent="0.25">
      <c r="A35" s="508">
        <f t="shared" si="0"/>
        <v>32</v>
      </c>
      <c r="B35" s="347">
        <v>1480</v>
      </c>
      <c r="C35" s="509">
        <v>30180001</v>
      </c>
      <c r="D35" s="1017" t="s">
        <v>2151</v>
      </c>
      <c r="E35" s="1018" t="s">
        <v>69</v>
      </c>
      <c r="F35" s="556">
        <v>2535</v>
      </c>
      <c r="G35" s="1020"/>
      <c r="H35" s="198"/>
    </row>
    <row r="36" spans="1:8" ht="15" x14ac:dyDescent="0.25">
      <c r="A36" s="508">
        <f t="shared" si="0"/>
        <v>33</v>
      </c>
      <c r="B36" s="347">
        <v>1481</v>
      </c>
      <c r="C36" s="509">
        <v>30890001</v>
      </c>
      <c r="D36" s="1017" t="s">
        <v>2152</v>
      </c>
      <c r="E36" s="1018" t="s">
        <v>69</v>
      </c>
      <c r="F36" s="556">
        <v>2835</v>
      </c>
      <c r="G36" s="1020"/>
      <c r="H36" s="198"/>
    </row>
    <row r="37" spans="1:8" ht="15" x14ac:dyDescent="0.25">
      <c r="A37" s="508">
        <f t="shared" si="0"/>
        <v>34</v>
      </c>
      <c r="B37" s="347">
        <v>1482</v>
      </c>
      <c r="C37" s="509">
        <v>30190001</v>
      </c>
      <c r="D37" s="1017" t="s">
        <v>2153</v>
      </c>
      <c r="E37" s="1018" t="s">
        <v>69</v>
      </c>
      <c r="F37" s="556">
        <v>1985</v>
      </c>
      <c r="G37" s="1020"/>
      <c r="H37" s="198"/>
    </row>
    <row r="38" spans="1:8" ht="15" x14ac:dyDescent="0.25">
      <c r="A38" s="508">
        <f t="shared" si="0"/>
        <v>35</v>
      </c>
      <c r="B38" s="347">
        <v>1483</v>
      </c>
      <c r="C38" s="509">
        <v>49520001</v>
      </c>
      <c r="D38" s="1017" t="s">
        <v>2154</v>
      </c>
      <c r="E38" s="1018" t="s">
        <v>69</v>
      </c>
      <c r="F38" s="556">
        <v>2735</v>
      </c>
      <c r="G38" s="1020"/>
      <c r="H38" s="198"/>
    </row>
    <row r="39" spans="1:8" ht="15" x14ac:dyDescent="0.25">
      <c r="A39" s="508">
        <f t="shared" si="0"/>
        <v>36</v>
      </c>
      <c r="B39" s="347">
        <v>1710</v>
      </c>
      <c r="C39" s="509">
        <v>30800001</v>
      </c>
      <c r="D39" s="1017" t="s">
        <v>2918</v>
      </c>
      <c r="E39" s="1018" t="s">
        <v>61</v>
      </c>
      <c r="F39" s="556">
        <v>4740</v>
      </c>
      <c r="G39" s="1020"/>
      <c r="H39" s="198"/>
    </row>
    <row r="40" spans="1:8" ht="15" x14ac:dyDescent="0.25">
      <c r="A40" s="508">
        <f t="shared" si="0"/>
        <v>37</v>
      </c>
      <c r="B40" s="347">
        <v>1484</v>
      </c>
      <c r="C40" s="509">
        <v>30200001</v>
      </c>
      <c r="D40" s="1017" t="s">
        <v>2155</v>
      </c>
      <c r="E40" s="1018" t="s">
        <v>69</v>
      </c>
      <c r="F40" s="556">
        <v>1420</v>
      </c>
      <c r="G40" s="1020"/>
      <c r="H40" s="198"/>
    </row>
    <row r="41" spans="1:8" ht="15" x14ac:dyDescent="0.25">
      <c r="A41" s="508">
        <f t="shared" si="0"/>
        <v>38</v>
      </c>
      <c r="B41" s="347">
        <v>1485</v>
      </c>
      <c r="C41" s="509">
        <v>30210001</v>
      </c>
      <c r="D41" s="1017" t="s">
        <v>2156</v>
      </c>
      <c r="E41" s="1018" t="s">
        <v>61</v>
      </c>
      <c r="F41" s="556">
        <v>6505</v>
      </c>
      <c r="G41" s="1020"/>
      <c r="H41" s="198"/>
    </row>
    <row r="42" spans="1:8" ht="15" x14ac:dyDescent="0.25">
      <c r="A42" s="508">
        <f t="shared" si="0"/>
        <v>39</v>
      </c>
      <c r="B42" s="347">
        <v>1486</v>
      </c>
      <c r="C42" s="509">
        <v>41860001</v>
      </c>
      <c r="D42" s="1017" t="s">
        <v>2157</v>
      </c>
      <c r="E42" s="1018" t="s">
        <v>61</v>
      </c>
      <c r="F42" s="556">
        <v>6505</v>
      </c>
      <c r="G42" s="1020"/>
      <c r="H42" s="198"/>
    </row>
    <row r="43" spans="1:8" ht="15" x14ac:dyDescent="0.25">
      <c r="A43" s="508">
        <f t="shared" si="0"/>
        <v>40</v>
      </c>
      <c r="B43" s="347">
        <v>1711</v>
      </c>
      <c r="C43" s="509">
        <v>60203125</v>
      </c>
      <c r="D43" s="1017" t="s">
        <v>2919</v>
      </c>
      <c r="E43" s="1018" t="s">
        <v>69</v>
      </c>
      <c r="F43" s="556">
        <v>2175</v>
      </c>
      <c r="G43" s="1020"/>
      <c r="H43" s="198"/>
    </row>
    <row r="44" spans="1:8" ht="15" x14ac:dyDescent="0.25">
      <c r="A44" s="508">
        <f t="shared" si="0"/>
        <v>41</v>
      </c>
      <c r="B44" s="347">
        <v>1487</v>
      </c>
      <c r="C44" s="509">
        <v>31610001</v>
      </c>
      <c r="D44" s="1017" t="s">
        <v>2158</v>
      </c>
      <c r="E44" s="1018" t="s">
        <v>69</v>
      </c>
      <c r="F44" s="556">
        <v>3060</v>
      </c>
      <c r="G44" s="1020"/>
      <c r="H44" s="198"/>
    </row>
    <row r="45" spans="1:8" ht="15" x14ac:dyDescent="0.25">
      <c r="A45" s="508">
        <f t="shared" si="0"/>
        <v>42</v>
      </c>
      <c r="B45" s="347">
        <v>1488</v>
      </c>
      <c r="C45" s="509">
        <v>49510001</v>
      </c>
      <c r="D45" s="1017" t="s">
        <v>2159</v>
      </c>
      <c r="E45" s="1018" t="s">
        <v>61</v>
      </c>
      <c r="F45" s="556">
        <v>5205</v>
      </c>
      <c r="G45" s="1020"/>
      <c r="H45" s="198"/>
    </row>
    <row r="46" spans="1:8" ht="15" x14ac:dyDescent="0.25">
      <c r="A46" s="508">
        <f t="shared" si="0"/>
        <v>43</v>
      </c>
      <c r="B46" s="347">
        <v>1489</v>
      </c>
      <c r="C46" s="509">
        <v>30220001</v>
      </c>
      <c r="D46" s="1017" t="s">
        <v>2160</v>
      </c>
      <c r="E46" s="1018" t="s">
        <v>69</v>
      </c>
      <c r="F46" s="556">
        <v>2900</v>
      </c>
      <c r="G46" s="1020"/>
      <c r="H46" s="198"/>
    </row>
    <row r="47" spans="1:8" ht="15" x14ac:dyDescent="0.25">
      <c r="A47" s="508">
        <f t="shared" si="0"/>
        <v>44</v>
      </c>
      <c r="B47" s="347">
        <v>1490</v>
      </c>
      <c r="C47" s="509">
        <v>30430001</v>
      </c>
      <c r="D47" s="1017" t="s">
        <v>2161</v>
      </c>
      <c r="E47" s="1018" t="s">
        <v>69</v>
      </c>
      <c r="F47" s="556">
        <v>3625</v>
      </c>
      <c r="G47" s="1020"/>
      <c r="H47" s="198"/>
    </row>
    <row r="48" spans="1:8" ht="15" x14ac:dyDescent="0.25">
      <c r="A48" s="508">
        <f t="shared" si="0"/>
        <v>45</v>
      </c>
      <c r="B48" s="347">
        <v>1491</v>
      </c>
      <c r="C48" s="509">
        <v>30250001</v>
      </c>
      <c r="D48" s="1017" t="s">
        <v>2162</v>
      </c>
      <c r="E48" s="1018" t="s">
        <v>69</v>
      </c>
      <c r="F48" s="556">
        <v>1985</v>
      </c>
      <c r="G48" s="1020"/>
      <c r="H48" s="198"/>
    </row>
    <row r="49" spans="1:8" ht="15" x14ac:dyDescent="0.25">
      <c r="A49" s="508">
        <f t="shared" si="0"/>
        <v>46</v>
      </c>
      <c r="B49" s="347">
        <v>1492</v>
      </c>
      <c r="C49" s="509">
        <v>30170001</v>
      </c>
      <c r="D49" s="1017" t="s">
        <v>2163</v>
      </c>
      <c r="E49" s="1018" t="s">
        <v>69</v>
      </c>
      <c r="F49" s="556">
        <v>1035</v>
      </c>
      <c r="G49" s="1020"/>
      <c r="H49" s="198"/>
    </row>
    <row r="50" spans="1:8" ht="15" x14ac:dyDescent="0.25">
      <c r="A50" s="508">
        <f t="shared" si="0"/>
        <v>47</v>
      </c>
      <c r="B50" s="347">
        <v>1493</v>
      </c>
      <c r="C50" s="509">
        <v>31620001</v>
      </c>
      <c r="D50" s="1017" t="s">
        <v>2164</v>
      </c>
      <c r="E50" s="1018" t="s">
        <v>69</v>
      </c>
      <c r="F50" s="556">
        <v>2005</v>
      </c>
      <c r="G50" s="1020"/>
      <c r="H50" s="198"/>
    </row>
    <row r="51" spans="1:8" ht="15.75" thickBot="1" x14ac:dyDescent="0.3">
      <c r="A51" s="1033">
        <f t="shared" si="0"/>
        <v>48</v>
      </c>
      <c r="B51" s="1034">
        <v>1494</v>
      </c>
      <c r="C51" s="1035">
        <v>30240001</v>
      </c>
      <c r="D51" s="1036" t="s">
        <v>2165</v>
      </c>
      <c r="E51" s="1037" t="s">
        <v>69</v>
      </c>
      <c r="F51" s="1038">
        <v>3710</v>
      </c>
      <c r="G51" s="1020"/>
      <c r="H51" s="198"/>
    </row>
    <row r="52" spans="1:8" ht="15" customHeight="1" x14ac:dyDescent="0.25">
      <c r="A52" s="506">
        <f t="shared" si="0"/>
        <v>49</v>
      </c>
      <c r="B52" s="312">
        <v>1496</v>
      </c>
      <c r="C52" s="513">
        <v>31200001</v>
      </c>
      <c r="D52" s="1022" t="s">
        <v>2168</v>
      </c>
      <c r="E52" s="1023" t="s">
        <v>69</v>
      </c>
      <c r="F52" s="1027">
        <v>2555</v>
      </c>
      <c r="G52" s="1039" t="s">
        <v>2938</v>
      </c>
      <c r="H52" s="1032"/>
    </row>
    <row r="53" spans="1:8" ht="15" x14ac:dyDescent="0.25">
      <c r="A53" s="514">
        <f t="shared" si="0"/>
        <v>50</v>
      </c>
      <c r="B53" s="317">
        <v>1498</v>
      </c>
      <c r="C53" s="515">
        <v>31010001</v>
      </c>
      <c r="D53" s="520" t="s">
        <v>2169</v>
      </c>
      <c r="E53" s="1024" t="s">
        <v>69</v>
      </c>
      <c r="F53" s="1028">
        <v>2110</v>
      </c>
      <c r="G53" s="1040"/>
      <c r="H53" s="1032"/>
    </row>
    <row r="54" spans="1:8" ht="15" x14ac:dyDescent="0.25">
      <c r="A54" s="516">
        <f t="shared" si="0"/>
        <v>51</v>
      </c>
      <c r="B54" s="317">
        <v>1499</v>
      </c>
      <c r="C54" s="515">
        <v>60200190</v>
      </c>
      <c r="D54" s="520" t="s">
        <v>2170</v>
      </c>
      <c r="E54" s="1024" t="s">
        <v>69</v>
      </c>
      <c r="F54" s="1028">
        <v>2110</v>
      </c>
      <c r="G54" s="1040"/>
      <c r="H54" s="1032"/>
    </row>
    <row r="55" spans="1:8" ht="15" x14ac:dyDescent="0.25">
      <c r="A55" s="516">
        <f t="shared" si="0"/>
        <v>52</v>
      </c>
      <c r="B55" s="317">
        <v>1501</v>
      </c>
      <c r="C55" s="515">
        <v>31720001</v>
      </c>
      <c r="D55" s="520" t="s">
        <v>2173</v>
      </c>
      <c r="E55" s="1024" t="s">
        <v>61</v>
      </c>
      <c r="F55" s="1028">
        <v>2635</v>
      </c>
      <c r="G55" s="1040"/>
      <c r="H55" s="1032"/>
    </row>
    <row r="56" spans="1:8" ht="15" x14ac:dyDescent="0.25">
      <c r="A56" s="516">
        <f t="shared" si="0"/>
        <v>53</v>
      </c>
      <c r="B56" s="317">
        <v>1502</v>
      </c>
      <c r="C56" s="515">
        <v>60200146</v>
      </c>
      <c r="D56" s="520" t="s">
        <v>2174</v>
      </c>
      <c r="E56" s="1024" t="s">
        <v>2172</v>
      </c>
      <c r="F56" s="1028">
        <v>1725</v>
      </c>
      <c r="G56" s="1040"/>
      <c r="H56" s="1032"/>
    </row>
    <row r="57" spans="1:8" ht="15" x14ac:dyDescent="0.25">
      <c r="A57" s="516">
        <f t="shared" si="0"/>
        <v>54</v>
      </c>
      <c r="B57" s="317">
        <v>1503</v>
      </c>
      <c r="C57" s="515">
        <v>31020001</v>
      </c>
      <c r="D57" s="520" t="s">
        <v>2175</v>
      </c>
      <c r="E57" s="1024" t="s">
        <v>69</v>
      </c>
      <c r="F57" s="1028">
        <v>1580</v>
      </c>
      <c r="G57" s="1040"/>
      <c r="H57" s="1032"/>
    </row>
    <row r="58" spans="1:8" ht="15" x14ac:dyDescent="0.25">
      <c r="A58" s="516">
        <f t="shared" si="0"/>
        <v>55</v>
      </c>
      <c r="B58" s="317">
        <v>1504</v>
      </c>
      <c r="C58" s="515">
        <v>49480001</v>
      </c>
      <c r="D58" s="520" t="s">
        <v>2176</v>
      </c>
      <c r="E58" s="1024" t="s">
        <v>2172</v>
      </c>
      <c r="F58" s="1028">
        <v>2575</v>
      </c>
      <c r="G58" s="1040"/>
      <c r="H58" s="1032"/>
    </row>
    <row r="59" spans="1:8" ht="15" x14ac:dyDescent="0.25">
      <c r="A59" s="516">
        <f t="shared" si="0"/>
        <v>56</v>
      </c>
      <c r="B59" s="317">
        <v>1505</v>
      </c>
      <c r="C59" s="515">
        <v>31730001</v>
      </c>
      <c r="D59" s="520" t="s">
        <v>2177</v>
      </c>
      <c r="E59" s="1024" t="s">
        <v>61</v>
      </c>
      <c r="F59" s="1028">
        <v>3890</v>
      </c>
      <c r="G59" s="1040"/>
      <c r="H59" s="1032"/>
    </row>
    <row r="60" spans="1:8" ht="15" x14ac:dyDescent="0.25">
      <c r="A60" s="516">
        <f t="shared" si="0"/>
        <v>57</v>
      </c>
      <c r="B60" s="317">
        <v>1506</v>
      </c>
      <c r="C60" s="515">
        <v>60200147</v>
      </c>
      <c r="D60" s="520" t="s">
        <v>2178</v>
      </c>
      <c r="E60" s="1024" t="s">
        <v>2172</v>
      </c>
      <c r="F60" s="1028">
        <v>2535</v>
      </c>
      <c r="G60" s="1040"/>
      <c r="H60" s="1032"/>
    </row>
    <row r="61" spans="1:8" ht="15" x14ac:dyDescent="0.25">
      <c r="A61" s="516">
        <f t="shared" si="0"/>
        <v>58</v>
      </c>
      <c r="B61" s="317">
        <v>1529</v>
      </c>
      <c r="C61" s="515">
        <v>41510001</v>
      </c>
      <c r="D61" s="520" t="s">
        <v>2199</v>
      </c>
      <c r="E61" s="1024" t="s">
        <v>45</v>
      </c>
      <c r="F61" s="1028">
        <v>5795</v>
      </c>
      <c r="G61" s="1040"/>
      <c r="H61" s="1032"/>
    </row>
    <row r="62" spans="1:8" ht="15" x14ac:dyDescent="0.25">
      <c r="A62" s="516">
        <f t="shared" si="0"/>
        <v>59</v>
      </c>
      <c r="B62" s="317">
        <v>1507</v>
      </c>
      <c r="C62" s="515">
        <v>60200143</v>
      </c>
      <c r="D62" s="520" t="s">
        <v>2179</v>
      </c>
      <c r="E62" s="1024" t="s">
        <v>61</v>
      </c>
      <c r="F62" s="1028">
        <v>3365</v>
      </c>
      <c r="G62" s="1040"/>
      <c r="H62" s="1032"/>
    </row>
    <row r="63" spans="1:8" ht="15" x14ac:dyDescent="0.25">
      <c r="A63" s="516">
        <f t="shared" si="0"/>
        <v>60</v>
      </c>
      <c r="B63" s="317">
        <v>1508</v>
      </c>
      <c r="C63" s="515">
        <v>60200144</v>
      </c>
      <c r="D63" s="520" t="s">
        <v>2180</v>
      </c>
      <c r="E63" s="1024" t="s">
        <v>2172</v>
      </c>
      <c r="F63" s="1028">
        <v>6745</v>
      </c>
      <c r="G63" s="1040"/>
      <c r="H63" s="1032"/>
    </row>
    <row r="64" spans="1:8" ht="15" x14ac:dyDescent="0.25">
      <c r="A64" s="516">
        <f t="shared" si="0"/>
        <v>61</v>
      </c>
      <c r="B64" s="317">
        <v>1497</v>
      </c>
      <c r="C64" s="1021">
        <v>31810001</v>
      </c>
      <c r="D64" s="1025" t="s">
        <v>2181</v>
      </c>
      <c r="E64" s="1024" t="s">
        <v>2322</v>
      </c>
      <c r="F64" s="1029">
        <v>4395</v>
      </c>
      <c r="G64" s="1040"/>
      <c r="H64" s="1032"/>
    </row>
    <row r="65" spans="1:8" ht="15" x14ac:dyDescent="0.25">
      <c r="A65" s="516">
        <f t="shared" si="0"/>
        <v>62</v>
      </c>
      <c r="B65" s="317">
        <v>1509</v>
      </c>
      <c r="C65" s="515">
        <v>60200145</v>
      </c>
      <c r="D65" s="1026"/>
      <c r="E65" s="1024" t="s">
        <v>2172</v>
      </c>
      <c r="F65" s="1030"/>
      <c r="G65" s="1040"/>
      <c r="H65" s="1032"/>
    </row>
    <row r="66" spans="1:8" ht="15" x14ac:dyDescent="0.25">
      <c r="A66" s="516">
        <f t="shared" si="0"/>
        <v>63</v>
      </c>
      <c r="B66" s="317">
        <v>1510</v>
      </c>
      <c r="C66" s="515">
        <v>31030001</v>
      </c>
      <c r="D66" s="520" t="s">
        <v>2182</v>
      </c>
      <c r="E66" s="1024" t="s">
        <v>69</v>
      </c>
      <c r="F66" s="1028">
        <v>3265</v>
      </c>
      <c r="G66" s="1040"/>
      <c r="H66" s="1032"/>
    </row>
    <row r="67" spans="1:8" ht="15" x14ac:dyDescent="0.25">
      <c r="A67" s="516">
        <f t="shared" si="0"/>
        <v>64</v>
      </c>
      <c r="B67" s="317">
        <v>1512</v>
      </c>
      <c r="C67" s="515">
        <v>31040001</v>
      </c>
      <c r="D67" s="520" t="s">
        <v>2184</v>
      </c>
      <c r="E67" s="1024" t="s">
        <v>69</v>
      </c>
      <c r="F67" s="1028">
        <v>3890</v>
      </c>
      <c r="G67" s="1040"/>
      <c r="H67" s="1032"/>
    </row>
    <row r="68" spans="1:8" ht="15" x14ac:dyDescent="0.25">
      <c r="A68" s="516">
        <f t="shared" si="0"/>
        <v>65</v>
      </c>
      <c r="B68" s="317">
        <v>1513</v>
      </c>
      <c r="C68" s="515">
        <v>31750001</v>
      </c>
      <c r="D68" s="520" t="s">
        <v>2185</v>
      </c>
      <c r="E68" s="1024" t="s">
        <v>61</v>
      </c>
      <c r="F68" s="1028">
        <v>2110</v>
      </c>
      <c r="G68" s="1040"/>
      <c r="H68" s="1032"/>
    </row>
    <row r="69" spans="1:8" ht="15" x14ac:dyDescent="0.25">
      <c r="A69" s="516">
        <f t="shared" si="0"/>
        <v>66</v>
      </c>
      <c r="B69" s="317">
        <v>1514</v>
      </c>
      <c r="C69" s="515">
        <v>60200148</v>
      </c>
      <c r="D69" s="520" t="s">
        <v>2186</v>
      </c>
      <c r="E69" s="1024" t="s">
        <v>2172</v>
      </c>
      <c r="F69" s="1028">
        <v>1380</v>
      </c>
      <c r="G69" s="1040"/>
      <c r="H69" s="1032"/>
    </row>
    <row r="70" spans="1:8" ht="30" x14ac:dyDescent="0.2">
      <c r="A70" s="516">
        <f t="shared" si="0"/>
        <v>67</v>
      </c>
      <c r="B70" s="518">
        <v>1516</v>
      </c>
      <c r="C70" s="519">
        <v>31450001</v>
      </c>
      <c r="D70" s="520" t="s">
        <v>2188</v>
      </c>
      <c r="E70" s="1024" t="s">
        <v>69</v>
      </c>
      <c r="F70" s="1028">
        <v>2430</v>
      </c>
      <c r="G70" s="1040"/>
      <c r="H70" s="1032"/>
    </row>
    <row r="71" spans="1:8" ht="15" x14ac:dyDescent="0.2">
      <c r="A71" s="516">
        <f t="shared" si="0"/>
        <v>68</v>
      </c>
      <c r="B71" s="518">
        <v>1517</v>
      </c>
      <c r="C71" s="519">
        <v>37140001</v>
      </c>
      <c r="D71" s="520" t="s">
        <v>2920</v>
      </c>
      <c r="E71" s="1024" t="s">
        <v>2172</v>
      </c>
      <c r="F71" s="1028">
        <v>7315</v>
      </c>
      <c r="G71" s="1040"/>
      <c r="H71" s="1032"/>
    </row>
    <row r="72" spans="1:8" ht="15" x14ac:dyDescent="0.25">
      <c r="A72" s="517">
        <f t="shared" ref="A72:A140" si="1">A71+1</f>
        <v>69</v>
      </c>
      <c r="B72" s="317">
        <v>1518</v>
      </c>
      <c r="C72" s="515">
        <v>41840001</v>
      </c>
      <c r="D72" s="520" t="s">
        <v>2189</v>
      </c>
      <c r="E72" s="1024" t="s">
        <v>2172</v>
      </c>
      <c r="F72" s="1028">
        <v>3525</v>
      </c>
      <c r="G72" s="1040"/>
      <c r="H72" s="1032"/>
    </row>
    <row r="73" spans="1:8" ht="15" x14ac:dyDescent="0.25">
      <c r="A73" s="516">
        <f t="shared" si="1"/>
        <v>70</v>
      </c>
      <c r="B73" s="317">
        <v>1521</v>
      </c>
      <c r="C73" s="515">
        <v>31740001</v>
      </c>
      <c r="D73" s="520" t="s">
        <v>2192</v>
      </c>
      <c r="E73" s="1024" t="s">
        <v>61</v>
      </c>
      <c r="F73" s="1028">
        <v>2430</v>
      </c>
      <c r="G73" s="1040"/>
      <c r="H73" s="1032"/>
    </row>
    <row r="74" spans="1:8" ht="15" x14ac:dyDescent="0.25">
      <c r="A74" s="516">
        <f t="shared" si="1"/>
        <v>71</v>
      </c>
      <c r="B74" s="317">
        <v>1522</v>
      </c>
      <c r="C74" s="515">
        <v>60200149</v>
      </c>
      <c r="D74" s="520" t="s">
        <v>2193</v>
      </c>
      <c r="E74" s="1024" t="s">
        <v>2172</v>
      </c>
      <c r="F74" s="1028">
        <v>1580</v>
      </c>
      <c r="G74" s="1040"/>
      <c r="H74" s="1032"/>
    </row>
    <row r="75" spans="1:8" ht="15" x14ac:dyDescent="0.2">
      <c r="A75" s="516">
        <f t="shared" si="1"/>
        <v>72</v>
      </c>
      <c r="B75" s="518">
        <v>1523</v>
      </c>
      <c r="C75" s="519">
        <v>31100001</v>
      </c>
      <c r="D75" s="520" t="s">
        <v>2332</v>
      </c>
      <c r="E75" s="1024" t="s">
        <v>69</v>
      </c>
      <c r="F75" s="1028">
        <v>3365</v>
      </c>
      <c r="G75" s="1040"/>
      <c r="H75" s="1032"/>
    </row>
    <row r="76" spans="1:8" ht="15" x14ac:dyDescent="0.25">
      <c r="A76" s="516">
        <f t="shared" si="1"/>
        <v>73</v>
      </c>
      <c r="B76" s="317">
        <v>1526</v>
      </c>
      <c r="C76" s="515">
        <v>31760001</v>
      </c>
      <c r="D76" s="520" t="s">
        <v>2196</v>
      </c>
      <c r="E76" s="1024" t="s">
        <v>61</v>
      </c>
      <c r="F76" s="1028">
        <v>4415</v>
      </c>
      <c r="G76" s="1040"/>
      <c r="H76" s="1032"/>
    </row>
    <row r="77" spans="1:8" ht="15" x14ac:dyDescent="0.25">
      <c r="A77" s="516">
        <f t="shared" si="1"/>
        <v>74</v>
      </c>
      <c r="B77" s="317">
        <v>1527</v>
      </c>
      <c r="C77" s="515">
        <v>60200150</v>
      </c>
      <c r="D77" s="520" t="s">
        <v>2197</v>
      </c>
      <c r="E77" s="1024" t="s">
        <v>2172</v>
      </c>
      <c r="F77" s="1028">
        <v>2880</v>
      </c>
      <c r="G77" s="1040"/>
      <c r="H77" s="1032"/>
    </row>
    <row r="78" spans="1:8" ht="15" x14ac:dyDescent="0.25">
      <c r="A78" s="516">
        <f t="shared" si="1"/>
        <v>75</v>
      </c>
      <c r="B78" s="317">
        <v>1528</v>
      </c>
      <c r="C78" s="515">
        <v>31350001</v>
      </c>
      <c r="D78" s="520" t="s">
        <v>2198</v>
      </c>
      <c r="E78" s="1024" t="s">
        <v>2172</v>
      </c>
      <c r="F78" s="1028">
        <v>1945</v>
      </c>
      <c r="G78" s="1040"/>
      <c r="H78" s="1032"/>
    </row>
    <row r="79" spans="1:8" ht="15" x14ac:dyDescent="0.25">
      <c r="A79" s="516">
        <f t="shared" si="1"/>
        <v>76</v>
      </c>
      <c r="B79" s="317">
        <v>1530</v>
      </c>
      <c r="C79" s="515">
        <v>31710001</v>
      </c>
      <c r="D79" s="520" t="s">
        <v>2200</v>
      </c>
      <c r="E79" s="1024" t="s">
        <v>61</v>
      </c>
      <c r="F79" s="1028">
        <v>2960</v>
      </c>
      <c r="G79" s="1040"/>
      <c r="H79" s="1032"/>
    </row>
    <row r="80" spans="1:8" ht="15" x14ac:dyDescent="0.25">
      <c r="A80" s="516">
        <f t="shared" si="1"/>
        <v>77</v>
      </c>
      <c r="B80" s="317">
        <v>1531</v>
      </c>
      <c r="C80" s="515">
        <v>60200151</v>
      </c>
      <c r="D80" s="520" t="s">
        <v>2201</v>
      </c>
      <c r="E80" s="1024" t="s">
        <v>2172</v>
      </c>
      <c r="F80" s="1028">
        <v>1925</v>
      </c>
      <c r="G80" s="1040"/>
      <c r="H80" s="1032"/>
    </row>
    <row r="81" spans="1:8" ht="15" x14ac:dyDescent="0.25">
      <c r="A81" s="516">
        <f t="shared" si="1"/>
        <v>78</v>
      </c>
      <c r="B81" s="317">
        <v>1533</v>
      </c>
      <c r="C81" s="515">
        <v>31060001</v>
      </c>
      <c r="D81" s="520" t="s">
        <v>2203</v>
      </c>
      <c r="E81" s="1024" t="s">
        <v>69</v>
      </c>
      <c r="F81" s="1028">
        <v>1905</v>
      </c>
      <c r="G81" s="1040"/>
      <c r="H81" s="1032"/>
    </row>
    <row r="82" spans="1:8" ht="15" x14ac:dyDescent="0.25">
      <c r="A82" s="516">
        <f t="shared" si="1"/>
        <v>79</v>
      </c>
      <c r="B82" s="317">
        <v>1534</v>
      </c>
      <c r="C82" s="515">
        <v>31090001</v>
      </c>
      <c r="D82" s="520" t="s">
        <v>2204</v>
      </c>
      <c r="E82" s="1024" t="s">
        <v>69</v>
      </c>
      <c r="F82" s="1028">
        <v>3160</v>
      </c>
      <c r="G82" s="1040"/>
      <c r="H82" s="1032"/>
    </row>
    <row r="83" spans="1:8" ht="15" x14ac:dyDescent="0.25">
      <c r="A83" s="516">
        <f t="shared" si="1"/>
        <v>80</v>
      </c>
      <c r="B83" s="317">
        <v>1535</v>
      </c>
      <c r="C83" s="515">
        <v>31370001</v>
      </c>
      <c r="D83" s="520" t="s">
        <v>2205</v>
      </c>
      <c r="E83" s="1024" t="s">
        <v>69</v>
      </c>
      <c r="F83" s="1028">
        <v>2390</v>
      </c>
      <c r="G83" s="1040"/>
      <c r="H83" s="1032"/>
    </row>
    <row r="84" spans="1:8" ht="15" x14ac:dyDescent="0.25">
      <c r="A84" s="516">
        <f t="shared" si="1"/>
        <v>81</v>
      </c>
      <c r="B84" s="317">
        <v>1536</v>
      </c>
      <c r="C84" s="515">
        <v>31700001</v>
      </c>
      <c r="D84" s="520" t="s">
        <v>2206</v>
      </c>
      <c r="E84" s="1024" t="s">
        <v>69</v>
      </c>
      <c r="F84" s="1028">
        <v>1115</v>
      </c>
      <c r="G84" s="1040"/>
      <c r="H84" s="1032"/>
    </row>
    <row r="85" spans="1:8" ht="15" x14ac:dyDescent="0.25">
      <c r="A85" s="516">
        <f t="shared" si="1"/>
        <v>82</v>
      </c>
      <c r="B85" s="317">
        <v>1537</v>
      </c>
      <c r="C85" s="515">
        <v>31600001</v>
      </c>
      <c r="D85" s="520" t="s">
        <v>2207</v>
      </c>
      <c r="E85" s="1024" t="s">
        <v>45</v>
      </c>
      <c r="F85" s="1028">
        <v>2050</v>
      </c>
      <c r="G85" s="1040"/>
      <c r="H85" s="1032"/>
    </row>
    <row r="86" spans="1:8" ht="15" x14ac:dyDescent="0.25">
      <c r="A86" s="516">
        <f t="shared" si="1"/>
        <v>83</v>
      </c>
      <c r="B86" s="317">
        <v>1712</v>
      </c>
      <c r="C86" s="515">
        <v>31820001</v>
      </c>
      <c r="D86" s="1025" t="s">
        <v>2171</v>
      </c>
      <c r="E86" s="1024" t="s">
        <v>2322</v>
      </c>
      <c r="F86" s="1029">
        <v>1380</v>
      </c>
      <c r="G86" s="1040"/>
      <c r="H86" s="1032"/>
    </row>
    <row r="87" spans="1:8" ht="15" x14ac:dyDescent="0.25">
      <c r="A87" s="516">
        <f t="shared" si="1"/>
        <v>84</v>
      </c>
      <c r="B87" s="317">
        <v>1500</v>
      </c>
      <c r="C87" s="515">
        <v>60200192</v>
      </c>
      <c r="D87" s="1026"/>
      <c r="E87" s="1024" t="s">
        <v>2172</v>
      </c>
      <c r="F87" s="1030"/>
      <c r="G87" s="1040"/>
      <c r="H87" s="1032"/>
    </row>
    <row r="88" spans="1:8" ht="15" x14ac:dyDescent="0.25">
      <c r="A88" s="516">
        <f t="shared" si="1"/>
        <v>85</v>
      </c>
      <c r="B88" s="317">
        <v>1713</v>
      </c>
      <c r="C88" s="515">
        <v>31780001</v>
      </c>
      <c r="D88" s="1025" t="s">
        <v>2183</v>
      </c>
      <c r="E88" s="1024" t="s">
        <v>2322</v>
      </c>
      <c r="F88" s="1029">
        <v>2130</v>
      </c>
      <c r="G88" s="1040"/>
      <c r="H88" s="1032"/>
    </row>
    <row r="89" spans="1:8" ht="15" x14ac:dyDescent="0.25">
      <c r="A89" s="516">
        <f t="shared" si="1"/>
        <v>86</v>
      </c>
      <c r="B89" s="317">
        <v>1511</v>
      </c>
      <c r="C89" s="515">
        <v>60200223</v>
      </c>
      <c r="D89" s="1026"/>
      <c r="E89" s="1024" t="s">
        <v>2172</v>
      </c>
      <c r="F89" s="1030"/>
      <c r="G89" s="1040"/>
      <c r="H89" s="1032"/>
    </row>
    <row r="90" spans="1:8" ht="15" x14ac:dyDescent="0.25">
      <c r="A90" s="516">
        <f t="shared" si="1"/>
        <v>87</v>
      </c>
      <c r="B90" s="317">
        <v>1515</v>
      </c>
      <c r="C90" s="515">
        <v>60200224</v>
      </c>
      <c r="D90" s="520" t="s">
        <v>2187</v>
      </c>
      <c r="E90" s="1024" t="s">
        <v>2172</v>
      </c>
      <c r="F90" s="1028">
        <v>4840</v>
      </c>
      <c r="G90" s="1040"/>
      <c r="H90" s="1032"/>
    </row>
    <row r="91" spans="1:8" ht="15" x14ac:dyDescent="0.25">
      <c r="A91" s="516">
        <f t="shared" si="1"/>
        <v>88</v>
      </c>
      <c r="B91" s="317">
        <v>1714</v>
      </c>
      <c r="C91" s="515">
        <v>31660001</v>
      </c>
      <c r="D91" s="1025" t="s">
        <v>2190</v>
      </c>
      <c r="E91" s="1024" t="s">
        <v>2322</v>
      </c>
      <c r="F91" s="1029">
        <v>1460</v>
      </c>
      <c r="G91" s="1040"/>
      <c r="H91" s="1032"/>
    </row>
    <row r="92" spans="1:8" ht="15" x14ac:dyDescent="0.25">
      <c r="A92" s="516">
        <f t="shared" si="1"/>
        <v>89</v>
      </c>
      <c r="B92" s="317">
        <v>1519</v>
      </c>
      <c r="C92" s="515">
        <v>60200225</v>
      </c>
      <c r="D92" s="1026"/>
      <c r="E92" s="1024" t="s">
        <v>2172</v>
      </c>
      <c r="F92" s="1030"/>
      <c r="G92" s="1040"/>
      <c r="H92" s="1032"/>
    </row>
    <row r="93" spans="1:8" ht="15" x14ac:dyDescent="0.25">
      <c r="A93" s="516">
        <f t="shared" si="1"/>
        <v>90</v>
      </c>
      <c r="B93" s="317">
        <v>1715</v>
      </c>
      <c r="C93" s="515">
        <v>31680001</v>
      </c>
      <c r="D93" s="1025" t="s">
        <v>2191</v>
      </c>
      <c r="E93" s="1024" t="s">
        <v>2322</v>
      </c>
      <c r="F93" s="1029">
        <v>1320</v>
      </c>
      <c r="G93" s="1040"/>
      <c r="H93" s="1032"/>
    </row>
    <row r="94" spans="1:8" ht="15" x14ac:dyDescent="0.25">
      <c r="A94" s="516">
        <f t="shared" si="1"/>
        <v>91</v>
      </c>
      <c r="B94" s="317">
        <v>1520</v>
      </c>
      <c r="C94" s="515">
        <v>60200226</v>
      </c>
      <c r="D94" s="1026"/>
      <c r="E94" s="1024" t="s">
        <v>2172</v>
      </c>
      <c r="F94" s="1030"/>
      <c r="G94" s="1040"/>
      <c r="H94" s="1032"/>
    </row>
    <row r="95" spans="1:8" ht="15" x14ac:dyDescent="0.25">
      <c r="A95" s="516">
        <f t="shared" si="1"/>
        <v>92</v>
      </c>
      <c r="B95" s="317">
        <v>1716</v>
      </c>
      <c r="C95" s="515">
        <v>31790001</v>
      </c>
      <c r="D95" s="1025" t="s">
        <v>2194</v>
      </c>
      <c r="E95" s="1024" t="s">
        <v>2322</v>
      </c>
      <c r="F95" s="1031">
        <v>2210</v>
      </c>
      <c r="G95" s="1040"/>
      <c r="H95" s="1032"/>
    </row>
    <row r="96" spans="1:8" ht="15" x14ac:dyDescent="0.25">
      <c r="A96" s="516">
        <f t="shared" si="1"/>
        <v>93</v>
      </c>
      <c r="B96" s="317">
        <v>1524</v>
      </c>
      <c r="C96" s="515">
        <v>60200142</v>
      </c>
      <c r="D96" s="1026"/>
      <c r="E96" s="1024" t="s">
        <v>2172</v>
      </c>
      <c r="F96" s="1031"/>
      <c r="G96" s="1040"/>
      <c r="H96" s="1032"/>
    </row>
    <row r="97" spans="1:8" ht="15" x14ac:dyDescent="0.25">
      <c r="A97" s="516">
        <f t="shared" si="1"/>
        <v>94</v>
      </c>
      <c r="B97" s="317">
        <v>1717</v>
      </c>
      <c r="C97" s="515">
        <v>31770001</v>
      </c>
      <c r="D97" s="1025" t="s">
        <v>2195</v>
      </c>
      <c r="E97" s="1024" t="s">
        <v>2322</v>
      </c>
      <c r="F97" s="1031">
        <v>1665</v>
      </c>
      <c r="G97" s="1040"/>
      <c r="H97" s="1032"/>
    </row>
    <row r="98" spans="1:8" ht="15" x14ac:dyDescent="0.25">
      <c r="A98" s="516">
        <f t="shared" si="1"/>
        <v>95</v>
      </c>
      <c r="B98" s="317">
        <v>1525</v>
      </c>
      <c r="C98" s="515">
        <v>60200227</v>
      </c>
      <c r="D98" s="1026"/>
      <c r="E98" s="1024" t="s">
        <v>2172</v>
      </c>
      <c r="F98" s="1031"/>
      <c r="G98" s="1040"/>
      <c r="H98" s="1032"/>
    </row>
    <row r="99" spans="1:8" ht="15" x14ac:dyDescent="0.25">
      <c r="A99" s="516">
        <f t="shared" si="1"/>
        <v>96</v>
      </c>
      <c r="B99" s="317">
        <v>1718</v>
      </c>
      <c r="C99" s="515">
        <v>31670001</v>
      </c>
      <c r="D99" s="1025" t="s">
        <v>2202</v>
      </c>
      <c r="E99" s="1024" t="s">
        <v>2322</v>
      </c>
      <c r="F99" s="1031">
        <v>1420</v>
      </c>
      <c r="G99" s="1040"/>
      <c r="H99" s="1032"/>
    </row>
    <row r="100" spans="1:8" ht="15" x14ac:dyDescent="0.25">
      <c r="A100" s="516">
        <f t="shared" si="1"/>
        <v>97</v>
      </c>
      <c r="B100" s="317">
        <v>1532</v>
      </c>
      <c r="C100" s="515">
        <v>60200228</v>
      </c>
      <c r="D100" s="1026"/>
      <c r="E100" s="1024" t="s">
        <v>2172</v>
      </c>
      <c r="F100" s="1031"/>
      <c r="G100" s="1040"/>
      <c r="H100" s="1032"/>
    </row>
    <row r="101" spans="1:8" ht="15" x14ac:dyDescent="0.25">
      <c r="A101" s="516">
        <f t="shared" si="1"/>
        <v>98</v>
      </c>
      <c r="B101" s="317">
        <v>1538</v>
      </c>
      <c r="C101" s="515">
        <v>31080001</v>
      </c>
      <c r="D101" s="520" t="s">
        <v>2208</v>
      </c>
      <c r="E101" s="1024" t="s">
        <v>61</v>
      </c>
      <c r="F101" s="1028">
        <v>2455</v>
      </c>
      <c r="G101" s="1040"/>
      <c r="H101" s="1032"/>
    </row>
    <row r="102" spans="1:8" ht="15.75" thickBot="1" x14ac:dyDescent="0.3">
      <c r="A102" s="536">
        <f t="shared" si="1"/>
        <v>99</v>
      </c>
      <c r="B102" s="322">
        <v>1539</v>
      </c>
      <c r="C102" s="1041">
        <v>31460001</v>
      </c>
      <c r="D102" s="1042" t="s">
        <v>2209</v>
      </c>
      <c r="E102" s="1043" t="s">
        <v>69</v>
      </c>
      <c r="F102" s="1044">
        <v>2455</v>
      </c>
      <c r="G102" s="1045"/>
      <c r="H102" s="1032"/>
    </row>
    <row r="103" spans="1:8" ht="60" x14ac:dyDescent="0.25">
      <c r="A103" s="514">
        <f t="shared" si="1"/>
        <v>100</v>
      </c>
      <c r="B103" s="521">
        <v>1540</v>
      </c>
      <c r="C103" s="522">
        <v>60200332</v>
      </c>
      <c r="D103" s="1046" t="s">
        <v>2210</v>
      </c>
      <c r="E103" s="1047" t="s">
        <v>2211</v>
      </c>
      <c r="F103" s="562">
        <v>10230</v>
      </c>
      <c r="G103" s="910" t="s">
        <v>2939</v>
      </c>
      <c r="H103" s="198"/>
    </row>
    <row r="104" spans="1:8" ht="60" x14ac:dyDescent="0.25">
      <c r="A104" s="523">
        <f t="shared" si="1"/>
        <v>101</v>
      </c>
      <c r="B104" s="524">
        <v>1541</v>
      </c>
      <c r="C104" s="525" t="s">
        <v>2212</v>
      </c>
      <c r="D104" s="1048" t="s">
        <v>2921</v>
      </c>
      <c r="E104" s="1049" t="s">
        <v>2213</v>
      </c>
      <c r="F104" s="557">
        <v>7900</v>
      </c>
      <c r="G104" s="910"/>
      <c r="H104" s="198"/>
    </row>
    <row r="105" spans="1:8" ht="45" x14ac:dyDescent="0.25">
      <c r="A105" s="517">
        <f t="shared" si="1"/>
        <v>102</v>
      </c>
      <c r="B105" s="524">
        <v>1543</v>
      </c>
      <c r="C105" s="525">
        <v>21140001</v>
      </c>
      <c r="D105" s="1048" t="s">
        <v>2217</v>
      </c>
      <c r="E105" s="1049" t="s">
        <v>2218</v>
      </c>
      <c r="F105" s="557">
        <v>16750</v>
      </c>
      <c r="G105" s="910"/>
      <c r="H105" s="198"/>
    </row>
    <row r="106" spans="1:8" ht="45" x14ac:dyDescent="0.25">
      <c r="A106" s="517">
        <f t="shared" si="1"/>
        <v>103</v>
      </c>
      <c r="B106" s="524">
        <v>1542</v>
      </c>
      <c r="C106" s="525" t="s">
        <v>2214</v>
      </c>
      <c r="D106" s="1048" t="s">
        <v>2215</v>
      </c>
      <c r="E106" s="1049" t="s">
        <v>2216</v>
      </c>
      <c r="F106" s="557">
        <v>10530</v>
      </c>
      <c r="G106" s="910"/>
      <c r="H106" s="198"/>
    </row>
    <row r="107" spans="1:8" ht="60" x14ac:dyDescent="0.25">
      <c r="A107" s="517">
        <f t="shared" si="1"/>
        <v>104</v>
      </c>
      <c r="B107" s="524">
        <v>1544</v>
      </c>
      <c r="C107" s="525">
        <v>60200331</v>
      </c>
      <c r="D107" s="1048" t="s">
        <v>2625</v>
      </c>
      <c r="E107" s="1049" t="s">
        <v>2219</v>
      </c>
      <c r="F107" s="557">
        <v>11930</v>
      </c>
      <c r="G107" s="910"/>
      <c r="H107" s="198"/>
    </row>
    <row r="108" spans="1:8" ht="30" x14ac:dyDescent="0.25">
      <c r="A108" s="517">
        <f t="shared" si="1"/>
        <v>105</v>
      </c>
      <c r="B108" s="524">
        <v>1719</v>
      </c>
      <c r="C108" s="1050">
        <v>60202951</v>
      </c>
      <c r="D108" s="1048" t="s">
        <v>2922</v>
      </c>
      <c r="E108" s="1049" t="s">
        <v>2219</v>
      </c>
      <c r="F108" s="557">
        <v>13165</v>
      </c>
      <c r="G108" s="910"/>
      <c r="H108" s="198"/>
    </row>
    <row r="109" spans="1:8" ht="30" x14ac:dyDescent="0.25">
      <c r="A109" s="517">
        <f t="shared" si="1"/>
        <v>106</v>
      </c>
      <c r="B109" s="524">
        <v>1545</v>
      </c>
      <c r="C109" s="525">
        <v>60200330</v>
      </c>
      <c r="D109" s="1048" t="s">
        <v>2626</v>
      </c>
      <c r="E109" s="1049" t="s">
        <v>2220</v>
      </c>
      <c r="F109" s="557">
        <v>2110</v>
      </c>
      <c r="G109" s="910"/>
      <c r="H109" s="198"/>
    </row>
    <row r="110" spans="1:8" ht="51.75" customHeight="1" thickBot="1" x14ac:dyDescent="0.3">
      <c r="A110" s="517">
        <f t="shared" si="1"/>
        <v>107</v>
      </c>
      <c r="B110" s="526">
        <v>1546</v>
      </c>
      <c r="C110" s="527">
        <v>60200333</v>
      </c>
      <c r="D110" s="1051" t="s">
        <v>2627</v>
      </c>
      <c r="E110" s="1052" t="s">
        <v>2221</v>
      </c>
      <c r="F110" s="557">
        <v>17800</v>
      </c>
      <c r="G110" s="910"/>
      <c r="H110" s="198"/>
    </row>
    <row r="111" spans="1:8" ht="15" x14ac:dyDescent="0.25">
      <c r="A111" s="506">
        <f>A110+1</f>
        <v>108</v>
      </c>
      <c r="B111" s="528">
        <v>1558</v>
      </c>
      <c r="C111" s="529">
        <v>34500001</v>
      </c>
      <c r="D111" s="530" t="s">
        <v>2236</v>
      </c>
      <c r="E111" s="530" t="s">
        <v>68</v>
      </c>
      <c r="F111" s="558">
        <v>1905</v>
      </c>
      <c r="G111" s="1053" t="s">
        <v>2224</v>
      </c>
      <c r="H111" s="1032"/>
    </row>
    <row r="112" spans="1:8" ht="30" x14ac:dyDescent="0.25">
      <c r="A112" s="514">
        <f t="shared" si="1"/>
        <v>109</v>
      </c>
      <c r="B112" s="531">
        <v>1549</v>
      </c>
      <c r="C112" s="532">
        <v>35370001</v>
      </c>
      <c r="D112" s="533" t="s">
        <v>2222</v>
      </c>
      <c r="E112" s="533" t="s">
        <v>2223</v>
      </c>
      <c r="F112" s="559">
        <v>6825</v>
      </c>
      <c r="G112" s="1054"/>
      <c r="H112" s="1032"/>
    </row>
    <row r="113" spans="1:8" ht="15" x14ac:dyDescent="0.25">
      <c r="A113" s="516">
        <f t="shared" si="1"/>
        <v>110</v>
      </c>
      <c r="B113" s="531">
        <v>1560</v>
      </c>
      <c r="C113" s="532">
        <v>35240001</v>
      </c>
      <c r="D113" s="533" t="s">
        <v>2238</v>
      </c>
      <c r="E113" s="533" t="s">
        <v>2223</v>
      </c>
      <c r="F113" s="559">
        <v>1705</v>
      </c>
      <c r="G113" s="1054"/>
      <c r="H113" s="1032"/>
    </row>
    <row r="114" spans="1:8" ht="15" x14ac:dyDescent="0.25">
      <c r="A114" s="516">
        <f t="shared" si="1"/>
        <v>111</v>
      </c>
      <c r="B114" s="531">
        <v>1574</v>
      </c>
      <c r="C114" s="532">
        <v>35460001</v>
      </c>
      <c r="D114" s="533" t="s">
        <v>2257</v>
      </c>
      <c r="E114" s="533" t="s">
        <v>2256</v>
      </c>
      <c r="F114" s="559">
        <v>1520</v>
      </c>
      <c r="G114" s="1054"/>
      <c r="H114" s="1032"/>
    </row>
    <row r="115" spans="1:8" ht="30" x14ac:dyDescent="0.25">
      <c r="A115" s="516">
        <f t="shared" si="1"/>
        <v>112</v>
      </c>
      <c r="B115" s="531">
        <v>1561</v>
      </c>
      <c r="C115" s="532">
        <v>34410001</v>
      </c>
      <c r="D115" s="533" t="s">
        <v>2923</v>
      </c>
      <c r="E115" s="533" t="s">
        <v>68</v>
      </c>
      <c r="F115" s="559">
        <v>5695</v>
      </c>
      <c r="G115" s="1054"/>
      <c r="H115" s="1032"/>
    </row>
    <row r="116" spans="1:8" ht="30" x14ac:dyDescent="0.25">
      <c r="A116" s="516">
        <f t="shared" si="1"/>
        <v>113</v>
      </c>
      <c r="B116" s="531">
        <v>1563</v>
      </c>
      <c r="C116" s="532">
        <v>34360001</v>
      </c>
      <c r="D116" s="533" t="s">
        <v>2241</v>
      </c>
      <c r="E116" s="533" t="s">
        <v>68</v>
      </c>
      <c r="F116" s="559">
        <v>6140</v>
      </c>
      <c r="G116" s="1054"/>
      <c r="H116" s="1032"/>
    </row>
    <row r="117" spans="1:8" ht="15" x14ac:dyDescent="0.25">
      <c r="A117" s="516">
        <f t="shared" si="1"/>
        <v>114</v>
      </c>
      <c r="B117" s="531">
        <v>1556</v>
      </c>
      <c r="C117" s="532">
        <v>34380001</v>
      </c>
      <c r="D117" s="533" t="s">
        <v>2233</v>
      </c>
      <c r="E117" s="533" t="s">
        <v>2234</v>
      </c>
      <c r="F117" s="559">
        <v>1480</v>
      </c>
      <c r="G117" s="1054"/>
      <c r="H117" s="1032"/>
    </row>
    <row r="118" spans="1:8" ht="30" x14ac:dyDescent="0.25">
      <c r="A118" s="516">
        <f t="shared" si="1"/>
        <v>115</v>
      </c>
      <c r="B118" s="531">
        <v>1554</v>
      </c>
      <c r="C118" s="532">
        <v>35110001</v>
      </c>
      <c r="D118" s="533" t="s">
        <v>2229</v>
      </c>
      <c r="E118" s="533" t="s">
        <v>2230</v>
      </c>
      <c r="F118" s="559">
        <v>3950</v>
      </c>
      <c r="G118" s="1054"/>
      <c r="H118" s="1032"/>
    </row>
    <row r="119" spans="1:8" ht="15" x14ac:dyDescent="0.25">
      <c r="A119" s="516">
        <f t="shared" si="1"/>
        <v>116</v>
      </c>
      <c r="B119" s="531">
        <v>1567</v>
      </c>
      <c r="C119" s="532">
        <v>35430001</v>
      </c>
      <c r="D119" s="533" t="s">
        <v>2245</v>
      </c>
      <c r="E119" s="533" t="s">
        <v>68</v>
      </c>
      <c r="F119" s="559">
        <v>2050</v>
      </c>
      <c r="G119" s="1054"/>
      <c r="H119" s="1032"/>
    </row>
    <row r="120" spans="1:8" ht="15" x14ac:dyDescent="0.25">
      <c r="A120" s="516">
        <f t="shared" si="1"/>
        <v>117</v>
      </c>
      <c r="B120" s="531">
        <v>1566</v>
      </c>
      <c r="C120" s="532">
        <v>35420001</v>
      </c>
      <c r="D120" s="533" t="s">
        <v>2244</v>
      </c>
      <c r="E120" s="533" t="s">
        <v>68</v>
      </c>
      <c r="F120" s="559">
        <v>2555</v>
      </c>
      <c r="G120" s="1054"/>
      <c r="H120" s="1032"/>
    </row>
    <row r="121" spans="1:8" ht="30" x14ac:dyDescent="0.25">
      <c r="A121" s="516">
        <f t="shared" si="1"/>
        <v>118</v>
      </c>
      <c r="B121" s="531">
        <v>1564</v>
      </c>
      <c r="C121" s="532">
        <v>34390001</v>
      </c>
      <c r="D121" s="533" t="s">
        <v>2242</v>
      </c>
      <c r="E121" s="533" t="s">
        <v>68</v>
      </c>
      <c r="F121" s="559">
        <v>2050</v>
      </c>
      <c r="G121" s="1054"/>
      <c r="H121" s="1032"/>
    </row>
    <row r="122" spans="1:8" ht="30" x14ac:dyDescent="0.25">
      <c r="A122" s="516">
        <f t="shared" si="1"/>
        <v>119</v>
      </c>
      <c r="B122" s="531">
        <v>1565</v>
      </c>
      <c r="C122" s="532">
        <v>35040001</v>
      </c>
      <c r="D122" s="533" t="s">
        <v>2243</v>
      </c>
      <c r="E122" s="533" t="s">
        <v>68</v>
      </c>
      <c r="F122" s="559">
        <v>2735</v>
      </c>
      <c r="G122" s="1054"/>
      <c r="H122" s="1032"/>
    </row>
    <row r="123" spans="1:8" ht="15" x14ac:dyDescent="0.25">
      <c r="A123" s="516">
        <f t="shared" si="1"/>
        <v>120</v>
      </c>
      <c r="B123" s="531">
        <v>1557</v>
      </c>
      <c r="C123" s="532">
        <v>35320001</v>
      </c>
      <c r="D123" s="533" t="s">
        <v>2235</v>
      </c>
      <c r="E123" s="533" t="s">
        <v>77</v>
      </c>
      <c r="F123" s="559">
        <v>3625</v>
      </c>
      <c r="G123" s="1054"/>
      <c r="H123" s="1032"/>
    </row>
    <row r="124" spans="1:8" ht="30" x14ac:dyDescent="0.25">
      <c r="A124" s="516">
        <f t="shared" si="1"/>
        <v>121</v>
      </c>
      <c r="B124" s="531">
        <v>1552</v>
      </c>
      <c r="C124" s="532">
        <v>35350001</v>
      </c>
      <c r="D124" s="533" t="s">
        <v>2227</v>
      </c>
      <c r="E124" s="533" t="s">
        <v>2223</v>
      </c>
      <c r="F124" s="559">
        <v>4155</v>
      </c>
      <c r="G124" s="1054"/>
      <c r="H124" s="1032"/>
    </row>
    <row r="125" spans="1:8" ht="30" x14ac:dyDescent="0.25">
      <c r="A125" s="516">
        <f t="shared" si="1"/>
        <v>122</v>
      </c>
      <c r="B125" s="531">
        <v>1553</v>
      </c>
      <c r="C125" s="532">
        <v>34350001</v>
      </c>
      <c r="D125" s="533" t="s">
        <v>2228</v>
      </c>
      <c r="E125" s="533" t="s">
        <v>68</v>
      </c>
      <c r="F125" s="559">
        <v>4155</v>
      </c>
      <c r="G125" s="1054"/>
      <c r="H125" s="1032"/>
    </row>
    <row r="126" spans="1:8" ht="30" x14ac:dyDescent="0.25">
      <c r="A126" s="516">
        <f t="shared" si="1"/>
        <v>123</v>
      </c>
      <c r="B126" s="531">
        <v>1569</v>
      </c>
      <c r="C126" s="532">
        <v>31580001</v>
      </c>
      <c r="D126" s="533" t="s">
        <v>2248</v>
      </c>
      <c r="E126" s="533" t="s">
        <v>2247</v>
      </c>
      <c r="F126" s="559">
        <v>1420</v>
      </c>
      <c r="G126" s="1054"/>
      <c r="H126" s="1032"/>
    </row>
    <row r="127" spans="1:8" ht="30" x14ac:dyDescent="0.25">
      <c r="A127" s="516">
        <f t="shared" si="1"/>
        <v>124</v>
      </c>
      <c r="B127" s="531">
        <v>1573</v>
      </c>
      <c r="C127" s="532">
        <v>34050001</v>
      </c>
      <c r="D127" s="533" t="s">
        <v>2255</v>
      </c>
      <c r="E127" s="533" t="s">
        <v>2256</v>
      </c>
      <c r="F127" s="559">
        <v>1520</v>
      </c>
      <c r="G127" s="1054"/>
      <c r="H127" s="1032"/>
    </row>
    <row r="128" spans="1:8" ht="30" x14ac:dyDescent="0.25">
      <c r="A128" s="516">
        <f t="shared" si="1"/>
        <v>125</v>
      </c>
      <c r="B128" s="531">
        <v>1555</v>
      </c>
      <c r="C128" s="532">
        <v>35160001</v>
      </c>
      <c r="D128" s="533" t="s">
        <v>2231</v>
      </c>
      <c r="E128" s="533" t="s">
        <v>2232</v>
      </c>
      <c r="F128" s="559">
        <v>3625</v>
      </c>
      <c r="G128" s="1054"/>
      <c r="H128" s="1032"/>
    </row>
    <row r="129" spans="1:8" ht="30" x14ac:dyDescent="0.25">
      <c r="A129" s="517">
        <f t="shared" si="1"/>
        <v>126</v>
      </c>
      <c r="B129" s="531">
        <v>1568</v>
      </c>
      <c r="C129" s="534">
        <v>31570001</v>
      </c>
      <c r="D129" s="535" t="s">
        <v>2246</v>
      </c>
      <c r="E129" s="533" t="s">
        <v>2247</v>
      </c>
      <c r="F129" s="559">
        <v>1215</v>
      </c>
      <c r="G129" s="1054"/>
      <c r="H129" s="1032"/>
    </row>
    <row r="130" spans="1:8" ht="15" x14ac:dyDescent="0.25">
      <c r="A130" s="516">
        <f t="shared" si="1"/>
        <v>127</v>
      </c>
      <c r="B130" s="531">
        <v>1559</v>
      </c>
      <c r="C130" s="532">
        <v>35260001</v>
      </c>
      <c r="D130" s="533" t="s">
        <v>2237</v>
      </c>
      <c r="E130" s="533" t="s">
        <v>68</v>
      </c>
      <c r="F130" s="559">
        <v>3970</v>
      </c>
      <c r="G130" s="1054"/>
      <c r="H130" s="1032"/>
    </row>
    <row r="131" spans="1:8" ht="15" x14ac:dyDescent="0.25">
      <c r="A131" s="516">
        <f t="shared" si="1"/>
        <v>128</v>
      </c>
      <c r="B131" s="531">
        <v>1562</v>
      </c>
      <c r="C131" s="532">
        <v>60120001</v>
      </c>
      <c r="D131" s="533" t="s">
        <v>2239</v>
      </c>
      <c r="E131" s="533" t="s">
        <v>2240</v>
      </c>
      <c r="F131" s="559">
        <v>2960</v>
      </c>
      <c r="G131" s="1054"/>
      <c r="H131" s="1032"/>
    </row>
    <row r="132" spans="1:8" ht="15" x14ac:dyDescent="0.25">
      <c r="A132" s="516">
        <f t="shared" si="1"/>
        <v>129</v>
      </c>
      <c r="B132" s="531">
        <v>1570</v>
      </c>
      <c r="C132" s="532">
        <v>49310001</v>
      </c>
      <c r="D132" s="533" t="s">
        <v>2250</v>
      </c>
      <c r="E132" s="533" t="s">
        <v>68</v>
      </c>
      <c r="F132" s="559">
        <v>2110</v>
      </c>
      <c r="G132" s="1054"/>
      <c r="H132" s="1032"/>
    </row>
    <row r="133" spans="1:8" ht="30" x14ac:dyDescent="0.25">
      <c r="A133" s="516">
        <f t="shared" si="1"/>
        <v>130</v>
      </c>
      <c r="B133" s="531">
        <v>1550</v>
      </c>
      <c r="C133" s="532">
        <v>34480001</v>
      </c>
      <c r="D133" s="533" t="s">
        <v>2225</v>
      </c>
      <c r="E133" s="533" t="s">
        <v>2223</v>
      </c>
      <c r="F133" s="559">
        <v>5125</v>
      </c>
      <c r="G133" s="1054"/>
      <c r="H133" s="1032"/>
    </row>
    <row r="134" spans="1:8" ht="30" x14ac:dyDescent="0.25">
      <c r="A134" s="516">
        <f t="shared" si="1"/>
        <v>131</v>
      </c>
      <c r="B134" s="531">
        <v>1551</v>
      </c>
      <c r="C134" s="532">
        <v>35360001</v>
      </c>
      <c r="D134" s="533" t="s">
        <v>2226</v>
      </c>
      <c r="E134" s="533" t="s">
        <v>2223</v>
      </c>
      <c r="F134" s="559">
        <v>6260</v>
      </c>
      <c r="G134" s="1054"/>
      <c r="H134" s="1032"/>
    </row>
    <row r="135" spans="1:8" ht="30" x14ac:dyDescent="0.25">
      <c r="A135" s="516">
        <f t="shared" si="1"/>
        <v>132</v>
      </c>
      <c r="B135" s="531">
        <v>1571</v>
      </c>
      <c r="C135" s="532">
        <v>35120001</v>
      </c>
      <c r="D135" s="533" t="s">
        <v>2251</v>
      </c>
      <c r="E135" s="533" t="s">
        <v>68</v>
      </c>
      <c r="F135" s="559">
        <v>2515</v>
      </c>
      <c r="G135" s="1054"/>
      <c r="H135" s="1032"/>
    </row>
    <row r="136" spans="1:8" ht="30.75" thickBot="1" x14ac:dyDescent="0.3">
      <c r="A136" s="536">
        <f t="shared" si="1"/>
        <v>133</v>
      </c>
      <c r="B136" s="1055">
        <v>1572</v>
      </c>
      <c r="C136" s="1056">
        <v>34280001</v>
      </c>
      <c r="D136" s="1057" t="s">
        <v>2252</v>
      </c>
      <c r="E136" s="1057" t="s">
        <v>68</v>
      </c>
      <c r="F136" s="1058">
        <v>2170</v>
      </c>
      <c r="G136" s="1059"/>
      <c r="H136" s="1032"/>
    </row>
    <row r="137" spans="1:8" ht="15" customHeight="1" x14ac:dyDescent="0.2">
      <c r="A137" s="512">
        <f t="shared" si="1"/>
        <v>134</v>
      </c>
      <c r="B137" s="1060">
        <v>1576</v>
      </c>
      <c r="C137" s="1061">
        <v>34270001</v>
      </c>
      <c r="D137" s="1062" t="s">
        <v>2249</v>
      </c>
      <c r="E137" s="1063" t="s">
        <v>2230</v>
      </c>
      <c r="F137" s="1077">
        <v>3140</v>
      </c>
      <c r="G137" s="1082" t="s">
        <v>2940</v>
      </c>
      <c r="H137" s="1032"/>
    </row>
    <row r="138" spans="1:8" ht="30" x14ac:dyDescent="0.2">
      <c r="A138" s="516">
        <f t="shared" si="1"/>
        <v>135</v>
      </c>
      <c r="B138" s="1064">
        <v>1577</v>
      </c>
      <c r="C138" s="1065">
        <v>35180001</v>
      </c>
      <c r="D138" s="1066" t="s">
        <v>2924</v>
      </c>
      <c r="E138" s="1067" t="s">
        <v>2253</v>
      </c>
      <c r="F138" s="1078">
        <v>3970</v>
      </c>
      <c r="G138" s="1083"/>
      <c r="H138" s="1032"/>
    </row>
    <row r="139" spans="1:8" ht="30" x14ac:dyDescent="0.2">
      <c r="A139" s="516">
        <f t="shared" si="1"/>
        <v>136</v>
      </c>
      <c r="B139" s="1064">
        <v>1578</v>
      </c>
      <c r="C139" s="1065">
        <v>35200001</v>
      </c>
      <c r="D139" s="1066" t="s">
        <v>2925</v>
      </c>
      <c r="E139" s="1067" t="s">
        <v>2254</v>
      </c>
      <c r="F139" s="1078">
        <v>3970</v>
      </c>
      <c r="G139" s="1083"/>
      <c r="H139" s="1032"/>
    </row>
    <row r="140" spans="1:8" ht="30" x14ac:dyDescent="0.2">
      <c r="A140" s="516">
        <f t="shared" si="1"/>
        <v>137</v>
      </c>
      <c r="B140" s="1064">
        <v>1579</v>
      </c>
      <c r="C140" s="1065">
        <v>35440001</v>
      </c>
      <c r="D140" s="1066" t="s">
        <v>2926</v>
      </c>
      <c r="E140" s="1067" t="s">
        <v>2254</v>
      </c>
      <c r="F140" s="1078">
        <v>3970</v>
      </c>
      <c r="G140" s="1083"/>
      <c r="H140" s="1032"/>
    </row>
    <row r="141" spans="1:8" ht="30" x14ac:dyDescent="0.2">
      <c r="A141" s="516">
        <f t="shared" ref="A141:A147" si="2">A140+1</f>
        <v>138</v>
      </c>
      <c r="B141" s="1064">
        <v>1547</v>
      </c>
      <c r="C141" s="1068">
        <v>60200347</v>
      </c>
      <c r="D141" s="1069" t="s">
        <v>2927</v>
      </c>
      <c r="E141" s="1070" t="s">
        <v>2928</v>
      </c>
      <c r="F141" s="1078">
        <v>895</v>
      </c>
      <c r="G141" s="1083"/>
      <c r="H141" s="1032"/>
    </row>
    <row r="142" spans="1:8" ht="15" x14ac:dyDescent="0.2">
      <c r="A142" s="516">
        <f t="shared" si="2"/>
        <v>139</v>
      </c>
      <c r="B142" s="1064">
        <v>1548</v>
      </c>
      <c r="C142" s="1068">
        <v>31370001</v>
      </c>
      <c r="D142" s="1069" t="s">
        <v>2929</v>
      </c>
      <c r="E142" s="1070" t="s">
        <v>69</v>
      </c>
      <c r="F142" s="1078">
        <v>2390</v>
      </c>
      <c r="G142" s="1083"/>
      <c r="H142" s="1032"/>
    </row>
    <row r="143" spans="1:8" ht="30" x14ac:dyDescent="0.2">
      <c r="A143" s="516">
        <f t="shared" si="2"/>
        <v>140</v>
      </c>
      <c r="B143" s="1064">
        <v>1720</v>
      </c>
      <c r="C143" s="1068">
        <v>40770001</v>
      </c>
      <c r="D143" s="1069" t="s">
        <v>2930</v>
      </c>
      <c r="E143" s="1071" t="s">
        <v>612</v>
      </c>
      <c r="F143" s="1079">
        <v>15795</v>
      </c>
      <c r="G143" s="1083"/>
      <c r="H143" s="1032"/>
    </row>
    <row r="144" spans="1:8" ht="30" x14ac:dyDescent="0.2">
      <c r="A144" s="516">
        <f t="shared" si="2"/>
        <v>141</v>
      </c>
      <c r="B144" s="1064">
        <v>1721</v>
      </c>
      <c r="C144" s="1068">
        <v>3528</v>
      </c>
      <c r="D144" s="1069" t="s">
        <v>2931</v>
      </c>
      <c r="E144" s="1072"/>
      <c r="F144" s="1080"/>
      <c r="G144" s="1083"/>
      <c r="H144" s="1032"/>
    </row>
    <row r="145" spans="1:8" ht="30" x14ac:dyDescent="0.2">
      <c r="A145" s="516">
        <f t="shared" si="2"/>
        <v>142</v>
      </c>
      <c r="B145" s="1064">
        <v>1722</v>
      </c>
      <c r="C145" s="1068">
        <v>35290001</v>
      </c>
      <c r="D145" s="1069" t="s">
        <v>2932</v>
      </c>
      <c r="E145" s="1072"/>
      <c r="F145" s="1080"/>
      <c r="G145" s="1083"/>
      <c r="H145" s="1032"/>
    </row>
    <row r="146" spans="1:8" ht="30.75" thickBot="1" x14ac:dyDescent="0.25">
      <c r="A146" s="536">
        <f t="shared" si="2"/>
        <v>143</v>
      </c>
      <c r="B146" s="1073">
        <v>1723</v>
      </c>
      <c r="C146" s="1074">
        <v>60130001</v>
      </c>
      <c r="D146" s="1075" t="s">
        <v>2933</v>
      </c>
      <c r="E146" s="1076"/>
      <c r="F146" s="1081"/>
      <c r="G146" s="1084"/>
      <c r="H146" s="1032"/>
    </row>
    <row r="147" spans="1:8" ht="30" x14ac:dyDescent="0.25">
      <c r="A147" s="512">
        <f t="shared" si="2"/>
        <v>144</v>
      </c>
      <c r="B147" s="412">
        <v>1580</v>
      </c>
      <c r="C147" s="538">
        <v>21490001</v>
      </c>
      <c r="D147" s="539" t="s">
        <v>2260</v>
      </c>
      <c r="E147" s="539" t="s">
        <v>2261</v>
      </c>
      <c r="F147" s="560">
        <v>4635</v>
      </c>
      <c r="G147" s="1085" t="s">
        <v>2262</v>
      </c>
      <c r="H147" s="1032"/>
    </row>
    <row r="148" spans="1:8" ht="15.75" thickBot="1" x14ac:dyDescent="0.3">
      <c r="A148" s="540">
        <f t="shared" ref="A148:A212" si="3">A147+1</f>
        <v>145</v>
      </c>
      <c r="B148" s="422">
        <v>1581</v>
      </c>
      <c r="C148" s="541">
        <v>21480001</v>
      </c>
      <c r="D148" s="542" t="s">
        <v>2263</v>
      </c>
      <c r="E148" s="542" t="s">
        <v>2264</v>
      </c>
      <c r="F148" s="561">
        <v>6195</v>
      </c>
      <c r="G148" s="1086"/>
      <c r="H148" s="1032"/>
    </row>
    <row r="149" spans="1:8" ht="30" customHeight="1" x14ac:dyDescent="0.2">
      <c r="A149" s="506">
        <f t="shared" si="3"/>
        <v>146</v>
      </c>
      <c r="B149" s="1106">
        <v>1569</v>
      </c>
      <c r="C149" s="1088">
        <v>31580001</v>
      </c>
      <c r="D149" s="1089" t="s">
        <v>2270</v>
      </c>
      <c r="E149" s="1090" t="s">
        <v>2247</v>
      </c>
      <c r="F149" s="1102">
        <v>1420</v>
      </c>
      <c r="G149" s="1107" t="s">
        <v>2385</v>
      </c>
      <c r="H149" s="1032"/>
    </row>
    <row r="150" spans="1:8" ht="30" x14ac:dyDescent="0.2">
      <c r="A150" s="514">
        <f t="shared" si="3"/>
        <v>147</v>
      </c>
      <c r="B150" s="1091">
        <v>1582</v>
      </c>
      <c r="C150" s="1092">
        <v>38910001</v>
      </c>
      <c r="D150" s="1093" t="s">
        <v>2265</v>
      </c>
      <c r="E150" s="1094" t="s">
        <v>2266</v>
      </c>
      <c r="F150" s="1103">
        <v>895</v>
      </c>
      <c r="G150" s="1108"/>
      <c r="H150" s="1032"/>
    </row>
    <row r="151" spans="1:8" ht="30" x14ac:dyDescent="0.2">
      <c r="A151" s="516">
        <f t="shared" si="3"/>
        <v>148</v>
      </c>
      <c r="B151" s="1087">
        <v>1583</v>
      </c>
      <c r="C151" s="1095">
        <v>39000001</v>
      </c>
      <c r="D151" s="1096" t="s">
        <v>2267</v>
      </c>
      <c r="E151" s="1097" t="s">
        <v>2268</v>
      </c>
      <c r="F151" s="1104">
        <v>365</v>
      </c>
      <c r="G151" s="1108"/>
      <c r="H151" s="1032"/>
    </row>
    <row r="152" spans="1:8" ht="30.75" thickBot="1" x14ac:dyDescent="0.25">
      <c r="A152" s="536">
        <f>A151+1</f>
        <v>149</v>
      </c>
      <c r="B152" s="1098">
        <v>1584</v>
      </c>
      <c r="C152" s="1099">
        <v>31570001</v>
      </c>
      <c r="D152" s="1100" t="s">
        <v>2269</v>
      </c>
      <c r="E152" s="1101" t="s">
        <v>2247</v>
      </c>
      <c r="F152" s="1105">
        <v>1215</v>
      </c>
      <c r="G152" s="1109"/>
      <c r="H152" s="1032"/>
    </row>
    <row r="153" spans="1:8" ht="15" x14ac:dyDescent="0.2">
      <c r="A153" s="506">
        <f>A152+1</f>
        <v>150</v>
      </c>
      <c r="B153" s="521">
        <v>1598</v>
      </c>
      <c r="C153" s="522">
        <v>37500001</v>
      </c>
      <c r="D153" s="1046" t="s">
        <v>2287</v>
      </c>
      <c r="E153" s="1047" t="s">
        <v>72</v>
      </c>
      <c r="F153" s="1114">
        <v>730</v>
      </c>
      <c r="G153" s="1120" t="s">
        <v>2941</v>
      </c>
      <c r="H153" s="1032"/>
    </row>
    <row r="154" spans="1:8" ht="30" x14ac:dyDescent="0.2">
      <c r="A154" s="514">
        <f t="shared" si="3"/>
        <v>151</v>
      </c>
      <c r="B154" s="524">
        <v>1586</v>
      </c>
      <c r="C154" s="525">
        <v>36130001</v>
      </c>
      <c r="D154" s="1048" t="s">
        <v>2271</v>
      </c>
      <c r="E154" s="1049" t="s">
        <v>2272</v>
      </c>
      <c r="F154" s="1115">
        <v>710</v>
      </c>
      <c r="G154" s="1121"/>
      <c r="H154" s="1032"/>
    </row>
    <row r="155" spans="1:8" ht="30" x14ac:dyDescent="0.2">
      <c r="A155" s="516">
        <f t="shared" si="3"/>
        <v>152</v>
      </c>
      <c r="B155" s="524">
        <v>1601</v>
      </c>
      <c r="C155" s="525">
        <v>60110001</v>
      </c>
      <c r="D155" s="1048" t="s">
        <v>2291</v>
      </c>
      <c r="E155" s="1049" t="s">
        <v>69</v>
      </c>
      <c r="F155" s="1115">
        <v>1260</v>
      </c>
      <c r="G155" s="1121"/>
      <c r="H155" s="1032"/>
    </row>
    <row r="156" spans="1:8" ht="15" x14ac:dyDescent="0.2">
      <c r="A156" s="516">
        <f t="shared" si="3"/>
        <v>153</v>
      </c>
      <c r="B156" s="524">
        <v>1594</v>
      </c>
      <c r="C156" s="525">
        <v>37490001</v>
      </c>
      <c r="D156" s="1048" t="s">
        <v>2283</v>
      </c>
      <c r="E156" s="1049" t="s">
        <v>2272</v>
      </c>
      <c r="F156" s="1115">
        <v>1520</v>
      </c>
      <c r="G156" s="1121"/>
      <c r="H156" s="1032"/>
    </row>
    <row r="157" spans="1:8" ht="15" x14ac:dyDescent="0.2">
      <c r="A157" s="516">
        <f t="shared" si="3"/>
        <v>154</v>
      </c>
      <c r="B157" s="524">
        <v>1600</v>
      </c>
      <c r="C157" s="525">
        <v>37420001</v>
      </c>
      <c r="D157" s="1048" t="s">
        <v>2289</v>
      </c>
      <c r="E157" s="1049" t="s">
        <v>2290</v>
      </c>
      <c r="F157" s="1115">
        <v>895</v>
      </c>
      <c r="G157" s="1121"/>
      <c r="H157" s="1032"/>
    </row>
    <row r="158" spans="1:8" ht="15" x14ac:dyDescent="0.2">
      <c r="A158" s="516">
        <f t="shared" si="3"/>
        <v>155</v>
      </c>
      <c r="B158" s="524">
        <v>1591</v>
      </c>
      <c r="C158" s="525">
        <v>37480001</v>
      </c>
      <c r="D158" s="1048" t="s">
        <v>2277</v>
      </c>
      <c r="E158" s="1049" t="s">
        <v>2278</v>
      </c>
      <c r="F158" s="1115">
        <v>2070</v>
      </c>
      <c r="G158" s="1121"/>
      <c r="H158" s="1032"/>
    </row>
    <row r="159" spans="1:8" ht="15" x14ac:dyDescent="0.2">
      <c r="A159" s="516">
        <f t="shared" si="3"/>
        <v>156</v>
      </c>
      <c r="B159" s="524">
        <v>1590</v>
      </c>
      <c r="C159" s="525">
        <v>38010001</v>
      </c>
      <c r="D159" s="1048" t="s">
        <v>2275</v>
      </c>
      <c r="E159" s="1049" t="s">
        <v>2276</v>
      </c>
      <c r="F159" s="1115">
        <v>1825</v>
      </c>
      <c r="G159" s="1121"/>
      <c r="H159" s="1032"/>
    </row>
    <row r="160" spans="1:8" ht="15" x14ac:dyDescent="0.2">
      <c r="A160" s="516">
        <f t="shared" si="3"/>
        <v>157</v>
      </c>
      <c r="B160" s="524">
        <v>1599</v>
      </c>
      <c r="C160" s="525">
        <v>37510001</v>
      </c>
      <c r="D160" s="1048" t="s">
        <v>2288</v>
      </c>
      <c r="E160" s="1049" t="s">
        <v>52</v>
      </c>
      <c r="F160" s="1115">
        <v>1420</v>
      </c>
      <c r="G160" s="1121"/>
      <c r="H160" s="1032"/>
    </row>
    <row r="161" spans="1:8" ht="30" x14ac:dyDescent="0.2">
      <c r="A161" s="516">
        <f t="shared" si="3"/>
        <v>158</v>
      </c>
      <c r="B161" s="524">
        <v>1602</v>
      </c>
      <c r="C161" s="525">
        <v>36170001</v>
      </c>
      <c r="D161" s="1048" t="s">
        <v>2934</v>
      </c>
      <c r="E161" s="1049" t="s">
        <v>49</v>
      </c>
      <c r="F161" s="1115">
        <v>1705</v>
      </c>
      <c r="G161" s="1121"/>
      <c r="H161" s="1032"/>
    </row>
    <row r="162" spans="1:8" ht="30" x14ac:dyDescent="0.2">
      <c r="A162" s="516">
        <f t="shared" si="3"/>
        <v>159</v>
      </c>
      <c r="B162" s="524">
        <v>1696</v>
      </c>
      <c r="C162" s="525">
        <v>37570001</v>
      </c>
      <c r="D162" s="1048" t="s">
        <v>2355</v>
      </c>
      <c r="E162" s="1110" t="s">
        <v>2356</v>
      </c>
      <c r="F162" s="1115">
        <v>1580</v>
      </c>
      <c r="G162" s="1121"/>
      <c r="H162" s="1032"/>
    </row>
    <row r="163" spans="1:8" ht="30" x14ac:dyDescent="0.2">
      <c r="A163" s="516">
        <f t="shared" si="3"/>
        <v>160</v>
      </c>
      <c r="B163" s="524">
        <v>1597</v>
      </c>
      <c r="C163" s="525">
        <v>37550001</v>
      </c>
      <c r="D163" s="1048" t="s">
        <v>2935</v>
      </c>
      <c r="E163" s="1111" t="s">
        <v>2285</v>
      </c>
      <c r="F163" s="1116">
        <v>690</v>
      </c>
      <c r="G163" s="1121"/>
      <c r="H163" s="1032"/>
    </row>
    <row r="164" spans="1:8" ht="30" x14ac:dyDescent="0.2">
      <c r="A164" s="516">
        <f t="shared" si="3"/>
        <v>161</v>
      </c>
      <c r="B164" s="524">
        <v>1595</v>
      </c>
      <c r="C164" s="525">
        <v>37530001</v>
      </c>
      <c r="D164" s="1048" t="s">
        <v>2284</v>
      </c>
      <c r="E164" s="1112"/>
      <c r="F164" s="1117"/>
      <c r="G164" s="1121"/>
      <c r="H164" s="1032"/>
    </row>
    <row r="165" spans="1:8" ht="30" x14ac:dyDescent="0.2">
      <c r="A165" s="516">
        <f t="shared" si="3"/>
        <v>162</v>
      </c>
      <c r="B165" s="524">
        <v>1596</v>
      </c>
      <c r="C165" s="525">
        <v>37540001</v>
      </c>
      <c r="D165" s="1048" t="s">
        <v>2286</v>
      </c>
      <c r="E165" s="1113"/>
      <c r="F165" s="1118"/>
      <c r="G165" s="1121"/>
      <c r="H165" s="1032"/>
    </row>
    <row r="166" spans="1:8" ht="15" x14ac:dyDescent="0.2">
      <c r="A166" s="516">
        <f t="shared" si="3"/>
        <v>163</v>
      </c>
      <c r="B166" s="524">
        <v>1589</v>
      </c>
      <c r="C166" s="525">
        <v>37450001</v>
      </c>
      <c r="D166" s="1048" t="s">
        <v>2274</v>
      </c>
      <c r="E166" s="1049" t="s">
        <v>2272</v>
      </c>
      <c r="F166" s="1115">
        <v>710</v>
      </c>
      <c r="G166" s="1121"/>
      <c r="H166" s="1032"/>
    </row>
    <row r="167" spans="1:8" ht="15" x14ac:dyDescent="0.2">
      <c r="A167" s="516">
        <f t="shared" si="3"/>
        <v>164</v>
      </c>
      <c r="B167" s="524">
        <v>1592</v>
      </c>
      <c r="C167" s="525">
        <v>37460001</v>
      </c>
      <c r="D167" s="1048" t="s">
        <v>2279</v>
      </c>
      <c r="E167" s="1049" t="s">
        <v>2280</v>
      </c>
      <c r="F167" s="1115">
        <v>1340</v>
      </c>
      <c r="G167" s="1121"/>
      <c r="H167" s="1032"/>
    </row>
    <row r="168" spans="1:8" ht="15" x14ac:dyDescent="0.2">
      <c r="A168" s="516">
        <f t="shared" si="3"/>
        <v>165</v>
      </c>
      <c r="B168" s="524">
        <v>1593</v>
      </c>
      <c r="C168" s="525">
        <v>37470001</v>
      </c>
      <c r="D168" s="1048" t="s">
        <v>2281</v>
      </c>
      <c r="E168" s="1049" t="s">
        <v>2282</v>
      </c>
      <c r="F168" s="1115">
        <v>1845</v>
      </c>
      <c r="G168" s="1121"/>
      <c r="H168" s="1032"/>
    </row>
    <row r="169" spans="1:8" ht="30.75" thickBot="1" x14ac:dyDescent="0.25">
      <c r="A169" s="536">
        <f t="shared" si="3"/>
        <v>166</v>
      </c>
      <c r="B169" s="526">
        <v>1587</v>
      </c>
      <c r="C169" s="527">
        <v>60201092</v>
      </c>
      <c r="D169" s="1051" t="s">
        <v>2273</v>
      </c>
      <c r="E169" s="1052" t="s">
        <v>2272</v>
      </c>
      <c r="F169" s="1119">
        <v>710</v>
      </c>
      <c r="G169" s="1122"/>
      <c r="H169" s="1032"/>
    </row>
    <row r="170" spans="1:8" ht="15" customHeight="1" x14ac:dyDescent="0.2">
      <c r="A170" s="506">
        <f t="shared" si="3"/>
        <v>167</v>
      </c>
      <c r="B170" s="1123">
        <v>1604</v>
      </c>
      <c r="C170" s="1124">
        <v>36270001</v>
      </c>
      <c r="D170" s="1125" t="s">
        <v>2292</v>
      </c>
      <c r="E170" s="1126" t="s">
        <v>2293</v>
      </c>
      <c r="F170" s="1137">
        <v>1905</v>
      </c>
      <c r="G170" s="1140" t="s">
        <v>2942</v>
      </c>
      <c r="H170" s="1032"/>
    </row>
    <row r="171" spans="1:8" ht="15" x14ac:dyDescent="0.2">
      <c r="A171" s="514">
        <f t="shared" si="3"/>
        <v>168</v>
      </c>
      <c r="B171" s="1127">
        <v>1605</v>
      </c>
      <c r="C171" s="1128">
        <v>36220001</v>
      </c>
      <c r="D171" s="1129" t="s">
        <v>2294</v>
      </c>
      <c r="E171" s="1130" t="s">
        <v>2280</v>
      </c>
      <c r="F171" s="1138">
        <v>2050</v>
      </c>
      <c r="G171" s="1141"/>
      <c r="H171" s="1032"/>
    </row>
    <row r="172" spans="1:8" ht="15" x14ac:dyDescent="0.2">
      <c r="A172" s="516">
        <f t="shared" si="3"/>
        <v>169</v>
      </c>
      <c r="B172" s="1127">
        <v>1606</v>
      </c>
      <c r="C172" s="1128">
        <v>36230001</v>
      </c>
      <c r="D172" s="1129" t="s">
        <v>2295</v>
      </c>
      <c r="E172" s="1130" t="s">
        <v>2280</v>
      </c>
      <c r="F172" s="1138">
        <v>2430</v>
      </c>
      <c r="G172" s="1141"/>
      <c r="H172" s="1032"/>
    </row>
    <row r="173" spans="1:8" ht="15" x14ac:dyDescent="0.2">
      <c r="A173" s="516">
        <f t="shared" si="3"/>
        <v>170</v>
      </c>
      <c r="B173" s="1127">
        <v>1603</v>
      </c>
      <c r="C173" s="1128">
        <v>49050001</v>
      </c>
      <c r="D173" s="1129" t="s">
        <v>2386</v>
      </c>
      <c r="E173" s="1130" t="s">
        <v>45</v>
      </c>
      <c r="F173" s="1138">
        <v>3405</v>
      </c>
      <c r="G173" s="1141"/>
      <c r="H173" s="1032"/>
    </row>
    <row r="174" spans="1:8" ht="30" x14ac:dyDescent="0.2">
      <c r="A174" s="516">
        <f t="shared" si="3"/>
        <v>171</v>
      </c>
      <c r="B174" s="1127">
        <v>1727</v>
      </c>
      <c r="C174" s="1131">
        <v>36280001</v>
      </c>
      <c r="D174" s="1132" t="s">
        <v>2936</v>
      </c>
      <c r="E174" s="1130" t="s">
        <v>2305</v>
      </c>
      <c r="F174" s="1138">
        <v>8165</v>
      </c>
      <c r="G174" s="1141"/>
      <c r="H174" s="1032"/>
    </row>
    <row r="175" spans="1:8" ht="30.75" thickBot="1" x14ac:dyDescent="0.25">
      <c r="A175" s="536">
        <f t="shared" si="3"/>
        <v>172</v>
      </c>
      <c r="B175" s="1133">
        <v>1607</v>
      </c>
      <c r="C175" s="1134">
        <v>36390001</v>
      </c>
      <c r="D175" s="1135" t="s">
        <v>2296</v>
      </c>
      <c r="E175" s="1136" t="s">
        <v>2268</v>
      </c>
      <c r="F175" s="1139">
        <v>895</v>
      </c>
      <c r="G175" s="1142"/>
      <c r="H175" s="1032"/>
    </row>
    <row r="176" spans="1:8" ht="15" customHeight="1" x14ac:dyDescent="0.2">
      <c r="A176" s="512">
        <f t="shared" si="3"/>
        <v>173</v>
      </c>
      <c r="B176" s="1143">
        <v>1612</v>
      </c>
      <c r="C176" s="1144">
        <v>37030001</v>
      </c>
      <c r="D176" s="1145" t="s">
        <v>2301</v>
      </c>
      <c r="E176" s="1146" t="s">
        <v>47</v>
      </c>
      <c r="F176" s="1155">
        <v>3645</v>
      </c>
      <c r="G176" s="1158" t="s">
        <v>2943</v>
      </c>
      <c r="H176" s="1032"/>
    </row>
    <row r="177" spans="1:8" ht="15" x14ac:dyDescent="0.2">
      <c r="A177" s="514">
        <f t="shared" si="3"/>
        <v>174</v>
      </c>
      <c r="B177" s="1147">
        <v>1608</v>
      </c>
      <c r="C177" s="1148">
        <v>37010001</v>
      </c>
      <c r="D177" s="1149" t="s">
        <v>2297</v>
      </c>
      <c r="E177" s="1150" t="s">
        <v>2293</v>
      </c>
      <c r="F177" s="1156">
        <v>1745</v>
      </c>
      <c r="G177" s="1159"/>
      <c r="H177" s="1032"/>
    </row>
    <row r="178" spans="1:8" ht="15" x14ac:dyDescent="0.2">
      <c r="A178" s="516">
        <f t="shared" si="3"/>
        <v>175</v>
      </c>
      <c r="B178" s="1147">
        <v>1610</v>
      </c>
      <c r="C178" s="1148">
        <v>37160001</v>
      </c>
      <c r="D178" s="1149" t="s">
        <v>2299</v>
      </c>
      <c r="E178" s="1150" t="s">
        <v>47</v>
      </c>
      <c r="F178" s="1156">
        <v>3645</v>
      </c>
      <c r="G178" s="1159"/>
      <c r="H178" s="1032"/>
    </row>
    <row r="179" spans="1:8" ht="15" x14ac:dyDescent="0.2">
      <c r="A179" s="516">
        <f t="shared" si="3"/>
        <v>176</v>
      </c>
      <c r="B179" s="1147">
        <v>1517</v>
      </c>
      <c r="C179" s="1148">
        <v>37140001</v>
      </c>
      <c r="D179" s="1149" t="s">
        <v>2920</v>
      </c>
      <c r="E179" s="1150" t="s">
        <v>2172</v>
      </c>
      <c r="F179" s="1156">
        <v>7315</v>
      </c>
      <c r="G179" s="1159"/>
      <c r="H179" s="1032"/>
    </row>
    <row r="180" spans="1:8" ht="15" x14ac:dyDescent="0.2">
      <c r="A180" s="516">
        <f t="shared" si="3"/>
        <v>177</v>
      </c>
      <c r="B180" s="1147">
        <v>1613</v>
      </c>
      <c r="C180" s="1148">
        <v>37050001</v>
      </c>
      <c r="D180" s="1149" t="s">
        <v>2302</v>
      </c>
      <c r="E180" s="1150" t="s">
        <v>72</v>
      </c>
      <c r="F180" s="1156">
        <v>1905</v>
      </c>
      <c r="G180" s="1159"/>
      <c r="H180" s="1032"/>
    </row>
    <row r="181" spans="1:8" ht="15" x14ac:dyDescent="0.2">
      <c r="A181" s="516">
        <f t="shared" si="3"/>
        <v>178</v>
      </c>
      <c r="B181" s="1147">
        <v>1611</v>
      </c>
      <c r="C181" s="1148">
        <v>37020001</v>
      </c>
      <c r="D181" s="1149" t="s">
        <v>2300</v>
      </c>
      <c r="E181" s="1150" t="s">
        <v>2293</v>
      </c>
      <c r="F181" s="1156">
        <v>1825</v>
      </c>
      <c r="G181" s="1159"/>
      <c r="H181" s="1032"/>
    </row>
    <row r="182" spans="1:8" ht="30" x14ac:dyDescent="0.2">
      <c r="A182" s="516">
        <f t="shared" si="3"/>
        <v>179</v>
      </c>
      <c r="B182" s="1147">
        <v>1614</v>
      </c>
      <c r="C182" s="1148">
        <v>37340001</v>
      </c>
      <c r="D182" s="1149" t="s">
        <v>2303</v>
      </c>
      <c r="E182" s="1150" t="s">
        <v>2261</v>
      </c>
      <c r="F182" s="1156">
        <v>6320</v>
      </c>
      <c r="G182" s="1159"/>
      <c r="H182" s="1032"/>
    </row>
    <row r="183" spans="1:8" ht="15" x14ac:dyDescent="0.2">
      <c r="A183" s="516">
        <f t="shared" si="3"/>
        <v>180</v>
      </c>
      <c r="B183" s="1147">
        <v>1609</v>
      </c>
      <c r="C183" s="1148">
        <v>37040001</v>
      </c>
      <c r="D183" s="1149" t="s">
        <v>2298</v>
      </c>
      <c r="E183" s="1150" t="s">
        <v>45</v>
      </c>
      <c r="F183" s="1156">
        <v>5125</v>
      </c>
      <c r="G183" s="1159"/>
      <c r="H183" s="1032"/>
    </row>
    <row r="184" spans="1:8" ht="45" x14ac:dyDescent="0.2">
      <c r="A184" s="516">
        <f t="shared" si="3"/>
        <v>181</v>
      </c>
      <c r="B184" s="1147">
        <v>1616</v>
      </c>
      <c r="C184" s="1148">
        <v>37070001</v>
      </c>
      <c r="D184" s="1149" t="s">
        <v>2306</v>
      </c>
      <c r="E184" s="1150" t="s">
        <v>2305</v>
      </c>
      <c r="F184" s="1156">
        <v>10795</v>
      </c>
      <c r="G184" s="1159"/>
      <c r="H184" s="1032"/>
    </row>
    <row r="185" spans="1:8" ht="45.75" thickBot="1" x14ac:dyDescent="0.25">
      <c r="A185" s="536">
        <f t="shared" si="3"/>
        <v>182</v>
      </c>
      <c r="B185" s="1151">
        <v>1615</v>
      </c>
      <c r="C185" s="1152">
        <v>37250001</v>
      </c>
      <c r="D185" s="1153" t="s">
        <v>2304</v>
      </c>
      <c r="E185" s="1154" t="s">
        <v>2305</v>
      </c>
      <c r="F185" s="1157">
        <v>10795</v>
      </c>
      <c r="G185" s="1160"/>
      <c r="H185" s="1032"/>
    </row>
    <row r="186" spans="1:8" ht="15" x14ac:dyDescent="0.2">
      <c r="A186" s="514">
        <f t="shared" si="3"/>
        <v>183</v>
      </c>
      <c r="B186" s="1161">
        <v>1619</v>
      </c>
      <c r="C186" s="1162">
        <v>37380001</v>
      </c>
      <c r="D186" s="1163" t="s">
        <v>2307</v>
      </c>
      <c r="E186" s="1164" t="s">
        <v>2308</v>
      </c>
      <c r="F186" s="1173">
        <v>2635</v>
      </c>
      <c r="G186" s="908" t="s">
        <v>2944</v>
      </c>
      <c r="H186" s="198"/>
    </row>
    <row r="187" spans="1:8" ht="15" x14ac:dyDescent="0.2">
      <c r="A187" s="514">
        <f t="shared" si="3"/>
        <v>184</v>
      </c>
      <c r="B187" s="1165">
        <v>1620</v>
      </c>
      <c r="C187" s="1166">
        <v>37390001</v>
      </c>
      <c r="D187" s="1167" t="s">
        <v>2309</v>
      </c>
      <c r="E187" s="1168" t="s">
        <v>47</v>
      </c>
      <c r="F187" s="1174">
        <v>2310</v>
      </c>
      <c r="G187" s="908"/>
      <c r="H187" s="198"/>
    </row>
    <row r="188" spans="1:8" ht="30" x14ac:dyDescent="0.2">
      <c r="A188" s="516">
        <f t="shared" si="3"/>
        <v>185</v>
      </c>
      <c r="B188" s="1165">
        <v>1621</v>
      </c>
      <c r="C188" s="1166">
        <v>37400001</v>
      </c>
      <c r="D188" s="1167" t="s">
        <v>2310</v>
      </c>
      <c r="E188" s="1168" t="s">
        <v>69</v>
      </c>
      <c r="F188" s="1174">
        <v>6845</v>
      </c>
      <c r="G188" s="908"/>
      <c r="H188" s="198"/>
    </row>
    <row r="189" spans="1:8" ht="15" x14ac:dyDescent="0.2">
      <c r="A189" s="516">
        <f t="shared" si="3"/>
        <v>186</v>
      </c>
      <c r="B189" s="1165">
        <v>1622</v>
      </c>
      <c r="C189" s="1166">
        <v>37410001</v>
      </c>
      <c r="D189" s="1167" t="s">
        <v>2311</v>
      </c>
      <c r="E189" s="1168" t="s">
        <v>45</v>
      </c>
      <c r="F189" s="1174">
        <v>2960</v>
      </c>
      <c r="G189" s="908"/>
      <c r="H189" s="198"/>
    </row>
    <row r="190" spans="1:8" ht="30.75" thickBot="1" x14ac:dyDescent="0.25">
      <c r="A190" s="536">
        <f t="shared" si="3"/>
        <v>187</v>
      </c>
      <c r="B190" s="1169">
        <v>1623</v>
      </c>
      <c r="C190" s="1170">
        <v>42690001</v>
      </c>
      <c r="D190" s="1171" t="s">
        <v>2312</v>
      </c>
      <c r="E190" s="1172" t="s">
        <v>2305</v>
      </c>
      <c r="F190" s="1175">
        <v>8890</v>
      </c>
      <c r="G190" s="909"/>
      <c r="H190" s="198"/>
    </row>
    <row r="191" spans="1:8" ht="15" customHeight="1" x14ac:dyDescent="0.2">
      <c r="A191" s="506">
        <f t="shared" si="3"/>
        <v>188</v>
      </c>
      <c r="B191" s="1106">
        <v>1625</v>
      </c>
      <c r="C191" s="1088">
        <v>49410001</v>
      </c>
      <c r="D191" s="1089" t="s">
        <v>2314</v>
      </c>
      <c r="E191" s="1090" t="s">
        <v>47</v>
      </c>
      <c r="F191" s="1102">
        <v>3585</v>
      </c>
      <c r="G191" s="1107" t="s">
        <v>2945</v>
      </c>
      <c r="H191" s="1032"/>
    </row>
    <row r="192" spans="1:8" ht="15" x14ac:dyDescent="0.2">
      <c r="A192" s="514">
        <f t="shared" si="3"/>
        <v>189</v>
      </c>
      <c r="B192" s="1091">
        <v>1624</v>
      </c>
      <c r="C192" s="1092">
        <v>49420001</v>
      </c>
      <c r="D192" s="1093" t="s">
        <v>2313</v>
      </c>
      <c r="E192" s="1094" t="s">
        <v>47</v>
      </c>
      <c r="F192" s="1103">
        <v>2210</v>
      </c>
      <c r="G192" s="1108"/>
      <c r="H192" s="1032"/>
    </row>
    <row r="193" spans="1:8" ht="15" x14ac:dyDescent="0.2">
      <c r="A193" s="514">
        <f t="shared" si="3"/>
        <v>190</v>
      </c>
      <c r="B193" s="1176">
        <v>1626</v>
      </c>
      <c r="C193" s="1177">
        <v>49400001</v>
      </c>
      <c r="D193" s="1178" t="s">
        <v>2946</v>
      </c>
      <c r="E193" s="1179" t="s">
        <v>2172</v>
      </c>
      <c r="F193" s="1181">
        <v>1945</v>
      </c>
      <c r="G193" s="1108"/>
      <c r="H193" s="1032"/>
    </row>
    <row r="194" spans="1:8" ht="30.75" thickBot="1" x14ac:dyDescent="0.25">
      <c r="A194" s="1182">
        <f t="shared" si="3"/>
        <v>191</v>
      </c>
      <c r="B194" s="1098">
        <v>1694</v>
      </c>
      <c r="C194" s="1099">
        <v>42700001</v>
      </c>
      <c r="D194" s="1180" t="s">
        <v>2353</v>
      </c>
      <c r="E194" s="1101" t="s">
        <v>2354</v>
      </c>
      <c r="F194" s="1105">
        <v>4840</v>
      </c>
      <c r="G194" s="1109"/>
      <c r="H194" s="1032"/>
    </row>
    <row r="195" spans="1:8" ht="15" customHeight="1" x14ac:dyDescent="0.2">
      <c r="A195" s="512">
        <f t="shared" si="3"/>
        <v>192</v>
      </c>
      <c r="B195" s="1196">
        <v>1632</v>
      </c>
      <c r="C195" s="1197">
        <v>38140001</v>
      </c>
      <c r="D195" s="1198" t="s">
        <v>2317</v>
      </c>
      <c r="E195" s="1199" t="s">
        <v>2318</v>
      </c>
      <c r="F195" s="1200">
        <v>1420</v>
      </c>
      <c r="G195" s="1201" t="s">
        <v>2315</v>
      </c>
      <c r="H195" s="1032"/>
    </row>
    <row r="196" spans="1:8" ht="15" x14ac:dyDescent="0.2">
      <c r="A196" s="514">
        <f t="shared" si="3"/>
        <v>193</v>
      </c>
      <c r="B196" s="1183">
        <v>1566</v>
      </c>
      <c r="C196" s="1184">
        <v>35420001</v>
      </c>
      <c r="D196" s="1185" t="s">
        <v>2244</v>
      </c>
      <c r="E196" s="1186" t="s">
        <v>68</v>
      </c>
      <c r="F196" s="1194">
        <v>2555</v>
      </c>
      <c r="G196" s="1202"/>
      <c r="H196" s="1032"/>
    </row>
    <row r="197" spans="1:8" ht="15" x14ac:dyDescent="0.2">
      <c r="A197" s="516">
        <f t="shared" si="3"/>
        <v>194</v>
      </c>
      <c r="B197" s="1183">
        <v>1590</v>
      </c>
      <c r="C197" s="1184">
        <v>38010001</v>
      </c>
      <c r="D197" s="1185" t="s">
        <v>2275</v>
      </c>
      <c r="E197" s="1186" t="s">
        <v>2276</v>
      </c>
      <c r="F197" s="1194">
        <v>1825</v>
      </c>
      <c r="G197" s="1202"/>
      <c r="H197" s="1032"/>
    </row>
    <row r="198" spans="1:8" ht="30" x14ac:dyDescent="0.2">
      <c r="A198" s="516">
        <f t="shared" si="3"/>
        <v>195</v>
      </c>
      <c r="B198" s="1183">
        <v>1631</v>
      </c>
      <c r="C198" s="1184">
        <v>38030000</v>
      </c>
      <c r="D198" s="1185" t="s">
        <v>2316</v>
      </c>
      <c r="E198" s="1186" t="s">
        <v>734</v>
      </c>
      <c r="F198" s="1194">
        <v>205</v>
      </c>
      <c r="G198" s="1202"/>
      <c r="H198" s="1032"/>
    </row>
    <row r="199" spans="1:8" ht="15" x14ac:dyDescent="0.2">
      <c r="A199" s="516">
        <f t="shared" si="3"/>
        <v>196</v>
      </c>
      <c r="B199" s="1183">
        <v>1633</v>
      </c>
      <c r="C199" s="1184">
        <v>39020001</v>
      </c>
      <c r="D199" s="1185" t="s">
        <v>2319</v>
      </c>
      <c r="E199" s="1186" t="s">
        <v>2320</v>
      </c>
      <c r="F199" s="1194">
        <v>2575</v>
      </c>
      <c r="G199" s="1202"/>
      <c r="H199" s="1032"/>
    </row>
    <row r="200" spans="1:8" ht="30" x14ac:dyDescent="0.2">
      <c r="A200" s="516">
        <f t="shared" si="3"/>
        <v>197</v>
      </c>
      <c r="B200" s="1187">
        <v>1582</v>
      </c>
      <c r="C200" s="1188">
        <v>38910001</v>
      </c>
      <c r="D200" s="1189" t="s">
        <v>2265</v>
      </c>
      <c r="E200" s="1190" t="s">
        <v>2266</v>
      </c>
      <c r="F200" s="1195">
        <v>895</v>
      </c>
      <c r="G200" s="1202"/>
      <c r="H200" s="1032"/>
    </row>
    <row r="201" spans="1:8" ht="30" x14ac:dyDescent="0.2">
      <c r="A201" s="516">
        <f t="shared" si="3"/>
        <v>198</v>
      </c>
      <c r="B201" s="1183">
        <v>1573</v>
      </c>
      <c r="C201" s="1184">
        <v>34050001</v>
      </c>
      <c r="D201" s="1185" t="s">
        <v>2255</v>
      </c>
      <c r="E201" s="1186" t="s">
        <v>2256</v>
      </c>
      <c r="F201" s="1194">
        <v>1520</v>
      </c>
      <c r="G201" s="1202"/>
      <c r="H201" s="1032"/>
    </row>
    <row r="202" spans="1:8" ht="30" x14ac:dyDescent="0.2">
      <c r="A202" s="516">
        <f t="shared" si="3"/>
        <v>199</v>
      </c>
      <c r="B202" s="1183">
        <v>1569</v>
      </c>
      <c r="C202" s="1184">
        <v>31580001</v>
      </c>
      <c r="D202" s="1185" t="s">
        <v>2321</v>
      </c>
      <c r="E202" s="1186" t="s">
        <v>2247</v>
      </c>
      <c r="F202" s="1194">
        <v>1420</v>
      </c>
      <c r="G202" s="1202"/>
      <c r="H202" s="1032"/>
    </row>
    <row r="203" spans="1:8" ht="15" x14ac:dyDescent="0.2">
      <c r="A203" s="516">
        <f t="shared" si="3"/>
        <v>200</v>
      </c>
      <c r="B203" s="1183">
        <v>1523</v>
      </c>
      <c r="C203" s="1184">
        <v>31100001</v>
      </c>
      <c r="D203" s="1185" t="s">
        <v>2332</v>
      </c>
      <c r="E203" s="1186" t="s">
        <v>69</v>
      </c>
      <c r="F203" s="1194">
        <v>3365</v>
      </c>
      <c r="G203" s="1202"/>
      <c r="H203" s="1032"/>
    </row>
    <row r="204" spans="1:8" ht="30" x14ac:dyDescent="0.2">
      <c r="A204" s="516">
        <f t="shared" si="3"/>
        <v>201</v>
      </c>
      <c r="B204" s="1183">
        <v>1585</v>
      </c>
      <c r="C204" s="1191">
        <v>60201944</v>
      </c>
      <c r="D204" s="1192" t="s">
        <v>2947</v>
      </c>
      <c r="E204" s="1193" t="s">
        <v>2948</v>
      </c>
      <c r="F204" s="1194">
        <v>690</v>
      </c>
      <c r="G204" s="1202"/>
      <c r="H204" s="1032"/>
    </row>
    <row r="205" spans="1:8" ht="30" x14ac:dyDescent="0.2">
      <c r="A205" s="516">
        <f t="shared" si="3"/>
        <v>202</v>
      </c>
      <c r="B205" s="1183">
        <v>1583</v>
      </c>
      <c r="C205" s="1184">
        <v>39000001</v>
      </c>
      <c r="D205" s="1185" t="s">
        <v>2949</v>
      </c>
      <c r="E205" s="1186" t="s">
        <v>2268</v>
      </c>
      <c r="F205" s="1194">
        <v>365</v>
      </c>
      <c r="G205" s="1202"/>
      <c r="H205" s="1032"/>
    </row>
    <row r="206" spans="1:8" ht="15.75" thickBot="1" x14ac:dyDescent="0.3">
      <c r="A206" s="536">
        <f t="shared" si="3"/>
        <v>203</v>
      </c>
      <c r="B206" s="543">
        <v>1716</v>
      </c>
      <c r="C206" s="1203">
        <v>60200142</v>
      </c>
      <c r="D206" s="1204" t="s">
        <v>2950</v>
      </c>
      <c r="E206" s="1205" t="s">
        <v>2322</v>
      </c>
      <c r="F206" s="1206">
        <v>2210</v>
      </c>
      <c r="G206" s="1207"/>
      <c r="H206" s="1032"/>
    </row>
    <row r="207" spans="1:8" ht="15" customHeight="1" x14ac:dyDescent="0.25">
      <c r="A207" s="512">
        <f t="shared" si="3"/>
        <v>204</v>
      </c>
      <c r="B207" s="427">
        <v>1507</v>
      </c>
      <c r="C207" s="1208">
        <v>60200143</v>
      </c>
      <c r="D207" s="1209" t="s">
        <v>2951</v>
      </c>
      <c r="E207" s="1210" t="s">
        <v>61</v>
      </c>
      <c r="F207" s="1219">
        <v>3365</v>
      </c>
      <c r="G207" s="1226" t="s">
        <v>2324</v>
      </c>
      <c r="H207" s="1032"/>
    </row>
    <row r="208" spans="1:8" ht="30" x14ac:dyDescent="0.2">
      <c r="A208" s="514">
        <f t="shared" si="3"/>
        <v>205</v>
      </c>
      <c r="B208" s="1211">
        <v>1563</v>
      </c>
      <c r="C208" s="1212">
        <v>34360001</v>
      </c>
      <c r="D208" s="1213" t="s">
        <v>2952</v>
      </c>
      <c r="E208" s="1214" t="s">
        <v>68</v>
      </c>
      <c r="F208" s="1220">
        <v>6140</v>
      </c>
      <c r="G208" s="1227"/>
      <c r="H208" s="1032"/>
    </row>
    <row r="209" spans="1:8" ht="30" x14ac:dyDescent="0.2">
      <c r="A209" s="516">
        <f t="shared" si="3"/>
        <v>206</v>
      </c>
      <c r="B209" s="1211">
        <v>1508</v>
      </c>
      <c r="C209" s="1212">
        <v>60200144</v>
      </c>
      <c r="D209" s="1213" t="s">
        <v>2327</v>
      </c>
      <c r="E209" s="1214" t="s">
        <v>2172</v>
      </c>
      <c r="F209" s="1220">
        <v>6745</v>
      </c>
      <c r="G209" s="1227"/>
      <c r="H209" s="1032"/>
    </row>
    <row r="210" spans="1:8" ht="15" x14ac:dyDescent="0.2">
      <c r="A210" s="516">
        <f t="shared" si="3"/>
        <v>207</v>
      </c>
      <c r="B210" s="1211">
        <v>1638</v>
      </c>
      <c r="C210" s="1212">
        <v>38900001</v>
      </c>
      <c r="D210" s="1215" t="s">
        <v>2323</v>
      </c>
      <c r="E210" s="1214" t="s">
        <v>2293</v>
      </c>
      <c r="F210" s="1220">
        <v>3080</v>
      </c>
      <c r="G210" s="1227"/>
      <c r="H210" s="1032"/>
    </row>
    <row r="211" spans="1:8" ht="15" x14ac:dyDescent="0.2">
      <c r="A211" s="516">
        <f t="shared" si="3"/>
        <v>208</v>
      </c>
      <c r="B211" s="1211">
        <v>1639</v>
      </c>
      <c r="C211" s="1212">
        <v>50210001</v>
      </c>
      <c r="D211" s="1216"/>
      <c r="E211" s="1214" t="s">
        <v>2325</v>
      </c>
      <c r="F211" s="1220">
        <v>17255</v>
      </c>
      <c r="G211" s="1227"/>
      <c r="H211" s="1032"/>
    </row>
    <row r="212" spans="1:8" ht="30" x14ac:dyDescent="0.2">
      <c r="A212" s="516">
        <f t="shared" si="3"/>
        <v>209</v>
      </c>
      <c r="B212" s="1211">
        <v>1640</v>
      </c>
      <c r="C212" s="1212">
        <v>38950001</v>
      </c>
      <c r="D212" s="1213" t="s">
        <v>2326</v>
      </c>
      <c r="E212" s="1214" t="s">
        <v>2268</v>
      </c>
      <c r="F212" s="1220">
        <v>530</v>
      </c>
      <c r="G212" s="1227"/>
      <c r="H212" s="1032"/>
    </row>
    <row r="213" spans="1:8" ht="15" x14ac:dyDescent="0.25">
      <c r="A213" s="516">
        <f t="shared" ref="A213:A215" si="4">A212+1</f>
        <v>210</v>
      </c>
      <c r="B213" s="1217">
        <v>1497</v>
      </c>
      <c r="C213" s="1218">
        <v>31810001</v>
      </c>
      <c r="D213" s="1215" t="s">
        <v>2181</v>
      </c>
      <c r="E213" s="1214" t="s">
        <v>2322</v>
      </c>
      <c r="F213" s="1221">
        <v>4395</v>
      </c>
      <c r="G213" s="1227"/>
      <c r="H213" s="1032"/>
    </row>
    <row r="214" spans="1:8" ht="15.75" thickBot="1" x14ac:dyDescent="0.3">
      <c r="A214" s="536">
        <f t="shared" si="4"/>
        <v>211</v>
      </c>
      <c r="B214" s="432">
        <v>1509</v>
      </c>
      <c r="C214" s="1222">
        <v>60200145</v>
      </c>
      <c r="D214" s="1223"/>
      <c r="E214" s="1224" t="s">
        <v>2172</v>
      </c>
      <c r="F214" s="1225"/>
      <c r="G214" s="1228"/>
      <c r="H214" s="1032"/>
    </row>
    <row r="215" spans="1:8" ht="15" customHeight="1" x14ac:dyDescent="0.2">
      <c r="A215" s="512">
        <f t="shared" si="4"/>
        <v>212</v>
      </c>
      <c r="B215" s="1229">
        <v>1574</v>
      </c>
      <c r="C215" s="1230">
        <v>35460001</v>
      </c>
      <c r="D215" s="1231" t="s">
        <v>2953</v>
      </c>
      <c r="E215" s="1232" t="s">
        <v>2330</v>
      </c>
      <c r="F215" s="1245">
        <v>1520</v>
      </c>
      <c r="G215" s="1250" t="s">
        <v>2328</v>
      </c>
      <c r="H215" s="1032"/>
    </row>
    <row r="216" spans="1:8" ht="15" x14ac:dyDescent="0.2">
      <c r="A216" s="514">
        <f t="shared" ref="A216:A278" si="5">A215+1</f>
        <v>213</v>
      </c>
      <c r="B216" s="1233">
        <v>1646</v>
      </c>
      <c r="C216" s="1234">
        <v>34290001</v>
      </c>
      <c r="D216" s="1235" t="s">
        <v>2954</v>
      </c>
      <c r="E216" s="1236" t="s">
        <v>2329</v>
      </c>
      <c r="F216" s="1246">
        <v>895</v>
      </c>
      <c r="G216" s="1251"/>
      <c r="H216" s="1032"/>
    </row>
    <row r="217" spans="1:8" ht="15" x14ac:dyDescent="0.2">
      <c r="A217" s="516">
        <f t="shared" si="5"/>
        <v>214</v>
      </c>
      <c r="B217" s="1233">
        <v>1499</v>
      </c>
      <c r="C217" s="1237">
        <v>60200190</v>
      </c>
      <c r="D217" s="1238" t="s">
        <v>2955</v>
      </c>
      <c r="E217" s="1239" t="s">
        <v>69</v>
      </c>
      <c r="F217" s="1247">
        <v>2110</v>
      </c>
      <c r="G217" s="1251"/>
      <c r="H217" s="1032"/>
    </row>
    <row r="218" spans="1:8" ht="15" x14ac:dyDescent="0.25">
      <c r="A218" s="516">
        <f t="shared" si="5"/>
        <v>215</v>
      </c>
      <c r="B218" s="544">
        <v>1712</v>
      </c>
      <c r="C218" s="545">
        <v>31820001</v>
      </c>
      <c r="D218" s="1240" t="s">
        <v>2171</v>
      </c>
      <c r="E218" s="1236" t="s">
        <v>2322</v>
      </c>
      <c r="F218" s="1248">
        <v>1380</v>
      </c>
      <c r="G218" s="1251"/>
      <c r="H218" s="1032"/>
    </row>
    <row r="219" spans="1:8" ht="15.75" thickBot="1" x14ac:dyDescent="0.3">
      <c r="A219" s="536">
        <f t="shared" si="5"/>
        <v>216</v>
      </c>
      <c r="B219" s="1241">
        <v>1500</v>
      </c>
      <c r="C219" s="1242">
        <v>60200192</v>
      </c>
      <c r="D219" s="1243"/>
      <c r="E219" s="1244" t="s">
        <v>2172</v>
      </c>
      <c r="F219" s="1249"/>
      <c r="G219" s="1252"/>
      <c r="H219" s="1032"/>
    </row>
    <row r="220" spans="1:8" ht="15" x14ac:dyDescent="0.25">
      <c r="A220" s="512">
        <f t="shared" si="5"/>
        <v>217</v>
      </c>
      <c r="B220" s="546">
        <v>1633</v>
      </c>
      <c r="C220" s="547">
        <v>39020001</v>
      </c>
      <c r="D220" s="548" t="s">
        <v>2956</v>
      </c>
      <c r="E220" s="549" t="s">
        <v>2320</v>
      </c>
      <c r="F220" s="1253">
        <v>2575</v>
      </c>
      <c r="G220" s="1256" t="s">
        <v>2331</v>
      </c>
      <c r="H220" s="1032"/>
    </row>
    <row r="221" spans="1:8" ht="30" x14ac:dyDescent="0.25">
      <c r="A221" s="514">
        <f t="shared" si="5"/>
        <v>218</v>
      </c>
      <c r="B221" s="550">
        <v>1632</v>
      </c>
      <c r="C221" s="551">
        <v>38140001</v>
      </c>
      <c r="D221" s="552" t="s">
        <v>2957</v>
      </c>
      <c r="E221" s="553" t="s">
        <v>2318</v>
      </c>
      <c r="F221" s="1254">
        <v>1420</v>
      </c>
      <c r="G221" s="1257"/>
      <c r="H221" s="1032"/>
    </row>
    <row r="222" spans="1:8" ht="15.75" thickBot="1" x14ac:dyDescent="0.3">
      <c r="A222" s="1182">
        <f t="shared" si="5"/>
        <v>219</v>
      </c>
      <c r="B222" s="1258">
        <v>1533</v>
      </c>
      <c r="C222" s="1259">
        <v>31060001</v>
      </c>
      <c r="D222" s="1260" t="s">
        <v>2333</v>
      </c>
      <c r="E222" s="1260" t="s">
        <v>69</v>
      </c>
      <c r="F222" s="1255">
        <v>1905</v>
      </c>
      <c r="G222" s="1261"/>
      <c r="H222" s="1032"/>
    </row>
    <row r="223" spans="1:8" ht="15" customHeight="1" x14ac:dyDescent="0.2">
      <c r="A223" s="512">
        <f t="shared" si="5"/>
        <v>220</v>
      </c>
      <c r="B223" s="1273">
        <v>1652</v>
      </c>
      <c r="C223" s="1274">
        <v>33130001</v>
      </c>
      <c r="D223" s="1275" t="s">
        <v>2334</v>
      </c>
      <c r="E223" s="1276" t="s">
        <v>2335</v>
      </c>
      <c r="F223" s="1277">
        <v>3790</v>
      </c>
      <c r="G223" s="1278" t="s">
        <v>2336</v>
      </c>
      <c r="H223" s="1032"/>
    </row>
    <row r="224" spans="1:8" ht="30" x14ac:dyDescent="0.2">
      <c r="A224" s="514">
        <f t="shared" si="5"/>
        <v>221</v>
      </c>
      <c r="B224" s="1262">
        <v>1656</v>
      </c>
      <c r="C224" s="1263">
        <v>33030001</v>
      </c>
      <c r="D224" s="1264" t="s">
        <v>2340</v>
      </c>
      <c r="E224" s="1265" t="s">
        <v>2341</v>
      </c>
      <c r="F224" s="1271">
        <v>13690</v>
      </c>
      <c r="G224" s="1279"/>
      <c r="H224" s="1032"/>
    </row>
    <row r="225" spans="1:8" ht="15" x14ac:dyDescent="0.2">
      <c r="A225" s="516">
        <f t="shared" si="5"/>
        <v>222</v>
      </c>
      <c r="B225" s="1262">
        <v>1655</v>
      </c>
      <c r="C225" s="1263">
        <v>33300001</v>
      </c>
      <c r="D225" s="1264" t="s">
        <v>2339</v>
      </c>
      <c r="E225" s="1265" t="s">
        <v>2335</v>
      </c>
      <c r="F225" s="1271">
        <v>8890</v>
      </c>
      <c r="G225" s="1279"/>
      <c r="H225" s="1032"/>
    </row>
    <row r="226" spans="1:8" ht="15" x14ac:dyDescent="0.2">
      <c r="A226" s="516">
        <f t="shared" si="5"/>
        <v>223</v>
      </c>
      <c r="B226" s="1262">
        <v>1654</v>
      </c>
      <c r="C226" s="1263">
        <v>33160001</v>
      </c>
      <c r="D226" s="1264" t="s">
        <v>2338</v>
      </c>
      <c r="E226" s="1265" t="s">
        <v>2335</v>
      </c>
      <c r="F226" s="1271">
        <v>8530</v>
      </c>
      <c r="G226" s="1279"/>
      <c r="H226" s="1032"/>
    </row>
    <row r="227" spans="1:8" ht="30" x14ac:dyDescent="0.2">
      <c r="A227" s="516">
        <f t="shared" si="5"/>
        <v>224</v>
      </c>
      <c r="B227" s="1262">
        <v>1657</v>
      </c>
      <c r="C227" s="1263">
        <v>33330000</v>
      </c>
      <c r="D227" s="1264" t="s">
        <v>2342</v>
      </c>
      <c r="E227" s="1265" t="s">
        <v>2172</v>
      </c>
      <c r="F227" s="1271">
        <v>940</v>
      </c>
      <c r="G227" s="1279"/>
      <c r="H227" s="1032"/>
    </row>
    <row r="228" spans="1:8" ht="15" x14ac:dyDescent="0.2">
      <c r="A228" s="516">
        <f t="shared" si="5"/>
        <v>225</v>
      </c>
      <c r="B228" s="1262">
        <v>1653</v>
      </c>
      <c r="C228" s="1263">
        <v>33150001</v>
      </c>
      <c r="D228" s="1266" t="s">
        <v>2337</v>
      </c>
      <c r="E228" s="1265" t="s">
        <v>2335</v>
      </c>
      <c r="F228" s="1271">
        <v>4435</v>
      </c>
      <c r="G228" s="1279"/>
      <c r="H228" s="1032"/>
    </row>
    <row r="229" spans="1:8" ht="15.75" thickBot="1" x14ac:dyDescent="0.25">
      <c r="A229" s="536">
        <f t="shared" si="5"/>
        <v>226</v>
      </c>
      <c r="B229" s="1267">
        <v>1651</v>
      </c>
      <c r="C229" s="1268">
        <v>8001</v>
      </c>
      <c r="D229" s="1269" t="s">
        <v>2958</v>
      </c>
      <c r="E229" s="1270" t="s">
        <v>2335</v>
      </c>
      <c r="F229" s="1272">
        <v>1680</v>
      </c>
      <c r="G229" s="1280"/>
      <c r="H229" s="1032"/>
    </row>
    <row r="230" spans="1:8" ht="30" customHeight="1" x14ac:dyDescent="0.2">
      <c r="A230" s="512">
        <f t="shared" si="5"/>
        <v>227</v>
      </c>
      <c r="B230" s="1281">
        <v>1670</v>
      </c>
      <c r="C230" s="1282">
        <v>32120000</v>
      </c>
      <c r="D230" s="1283" t="s">
        <v>2345</v>
      </c>
      <c r="E230" s="1284" t="s">
        <v>2346</v>
      </c>
      <c r="F230" s="1304">
        <v>1380</v>
      </c>
      <c r="G230" s="1310" t="s">
        <v>2959</v>
      </c>
      <c r="H230" s="1032"/>
    </row>
    <row r="231" spans="1:8" ht="30" x14ac:dyDescent="0.2">
      <c r="A231" s="514">
        <f t="shared" si="5"/>
        <v>228</v>
      </c>
      <c r="B231" s="1285">
        <v>1659</v>
      </c>
      <c r="C231" s="1286">
        <v>60200475</v>
      </c>
      <c r="D231" s="1287" t="s">
        <v>2343</v>
      </c>
      <c r="E231" s="1288" t="s">
        <v>2344</v>
      </c>
      <c r="F231" s="1305">
        <v>65</v>
      </c>
      <c r="G231" s="1311"/>
      <c r="H231" s="1032"/>
    </row>
    <row r="232" spans="1:8" ht="30" x14ac:dyDescent="0.2">
      <c r="A232" s="516">
        <f t="shared" si="5"/>
        <v>229</v>
      </c>
      <c r="B232" s="1285">
        <v>1631</v>
      </c>
      <c r="C232" s="1289">
        <v>38030000</v>
      </c>
      <c r="D232" s="1290" t="s">
        <v>2316</v>
      </c>
      <c r="E232" s="1291" t="s">
        <v>2335</v>
      </c>
      <c r="F232" s="1305">
        <v>205</v>
      </c>
      <c r="G232" s="1311"/>
      <c r="H232" s="1032"/>
    </row>
    <row r="233" spans="1:8" ht="15" x14ac:dyDescent="0.2">
      <c r="A233" s="516">
        <f t="shared" si="5"/>
        <v>230</v>
      </c>
      <c r="B233" s="1292">
        <v>1658</v>
      </c>
      <c r="C233" s="1289">
        <v>32090001</v>
      </c>
      <c r="D233" s="1293" t="s">
        <v>2960</v>
      </c>
      <c r="E233" s="1288" t="s">
        <v>2961</v>
      </c>
      <c r="F233" s="1305">
        <v>445</v>
      </c>
      <c r="G233" s="1311"/>
      <c r="H233" s="1032"/>
    </row>
    <row r="234" spans="1:8" ht="15" x14ac:dyDescent="0.2">
      <c r="A234" s="516">
        <f t="shared" si="5"/>
        <v>231</v>
      </c>
      <c r="B234" s="1285">
        <v>1575</v>
      </c>
      <c r="C234" s="1294">
        <v>34100001</v>
      </c>
      <c r="D234" s="1295" t="s">
        <v>2258</v>
      </c>
      <c r="E234" s="1296" t="s">
        <v>2259</v>
      </c>
      <c r="F234" s="1305">
        <v>430</v>
      </c>
      <c r="G234" s="1311"/>
      <c r="H234" s="1032"/>
    </row>
    <row r="235" spans="1:8" ht="34.5" customHeight="1" x14ac:dyDescent="0.2">
      <c r="A235" s="516">
        <f t="shared" si="5"/>
        <v>232</v>
      </c>
      <c r="B235" s="1292">
        <v>1681</v>
      </c>
      <c r="C235" s="1289">
        <v>50750000</v>
      </c>
      <c r="D235" s="1297" t="s">
        <v>2347</v>
      </c>
      <c r="E235" s="1298" t="s">
        <v>2348</v>
      </c>
      <c r="F235" s="1306">
        <v>690</v>
      </c>
      <c r="G235" s="1311"/>
      <c r="H235" s="1032"/>
    </row>
    <row r="236" spans="1:8" ht="30" x14ac:dyDescent="0.2">
      <c r="A236" s="516">
        <f t="shared" si="5"/>
        <v>233</v>
      </c>
      <c r="B236" s="1285">
        <v>1692</v>
      </c>
      <c r="C236" s="1286">
        <v>50760000</v>
      </c>
      <c r="D236" s="1299" t="s">
        <v>2349</v>
      </c>
      <c r="E236" s="907"/>
      <c r="F236" s="1305">
        <v>690</v>
      </c>
      <c r="G236" s="1311"/>
      <c r="H236" s="1032"/>
    </row>
    <row r="237" spans="1:8" ht="15" x14ac:dyDescent="0.2">
      <c r="A237" s="516">
        <f t="shared" si="5"/>
        <v>234</v>
      </c>
      <c r="B237" s="1292">
        <v>1648</v>
      </c>
      <c r="C237" s="1289">
        <v>991</v>
      </c>
      <c r="D237" s="1297" t="s">
        <v>2962</v>
      </c>
      <c r="E237" s="1288" t="s">
        <v>2335</v>
      </c>
      <c r="F237" s="1307">
        <v>1190</v>
      </c>
      <c r="G237" s="1311"/>
      <c r="H237" s="1032"/>
    </row>
    <row r="238" spans="1:8" ht="15" x14ac:dyDescent="0.2">
      <c r="A238" s="516">
        <f t="shared" si="5"/>
        <v>235</v>
      </c>
      <c r="B238" s="1292">
        <v>1649</v>
      </c>
      <c r="C238" s="1289">
        <v>992</v>
      </c>
      <c r="D238" s="1297" t="s">
        <v>2963</v>
      </c>
      <c r="E238" s="1288" t="s">
        <v>2335</v>
      </c>
      <c r="F238" s="1308"/>
      <c r="G238" s="1311"/>
      <c r="H238" s="1032"/>
    </row>
    <row r="239" spans="1:8" ht="15.75" thickBot="1" x14ac:dyDescent="0.25">
      <c r="A239" s="536">
        <f t="shared" si="5"/>
        <v>236</v>
      </c>
      <c r="B239" s="1300">
        <v>1650</v>
      </c>
      <c r="C239" s="1301">
        <v>993</v>
      </c>
      <c r="D239" s="1302" t="s">
        <v>2964</v>
      </c>
      <c r="E239" s="1303" t="s">
        <v>2335</v>
      </c>
      <c r="F239" s="1309"/>
      <c r="G239" s="1312"/>
      <c r="H239" s="1032"/>
    </row>
    <row r="240" spans="1:8" ht="45" x14ac:dyDescent="0.2">
      <c r="A240" s="512">
        <f t="shared" si="5"/>
        <v>237</v>
      </c>
      <c r="B240" s="1326">
        <v>1627</v>
      </c>
      <c r="C240" s="1327">
        <v>3214</v>
      </c>
      <c r="D240" s="1328" t="s">
        <v>2965</v>
      </c>
      <c r="E240" s="1329" t="s">
        <v>2966</v>
      </c>
      <c r="F240" s="1330">
        <v>5125</v>
      </c>
      <c r="G240" s="1323" t="s">
        <v>2352</v>
      </c>
      <c r="H240" s="1032"/>
    </row>
    <row r="241" spans="1:8" ht="30" x14ac:dyDescent="0.2">
      <c r="A241" s="514">
        <f t="shared" si="5"/>
        <v>238</v>
      </c>
      <c r="B241" s="1314">
        <v>1628</v>
      </c>
      <c r="C241" s="1315">
        <v>3522</v>
      </c>
      <c r="D241" s="1316" t="s">
        <v>2967</v>
      </c>
      <c r="E241" s="1317" t="s">
        <v>2351</v>
      </c>
      <c r="F241" s="1321">
        <v>6260</v>
      </c>
      <c r="G241" s="1324"/>
      <c r="H241" s="1032"/>
    </row>
    <row r="242" spans="1:8" ht="30" x14ac:dyDescent="0.2">
      <c r="A242" s="514">
        <f t="shared" si="5"/>
        <v>239</v>
      </c>
      <c r="B242" s="1314">
        <v>1727</v>
      </c>
      <c r="C242" s="1315">
        <v>36280001</v>
      </c>
      <c r="D242" s="1318" t="s">
        <v>2936</v>
      </c>
      <c r="E242" s="1317" t="s">
        <v>2305</v>
      </c>
      <c r="F242" s="1321">
        <v>8165</v>
      </c>
      <c r="G242" s="1324"/>
      <c r="H242" s="1032"/>
    </row>
    <row r="243" spans="1:8" ht="30" x14ac:dyDescent="0.2">
      <c r="A243" s="514">
        <f t="shared" si="5"/>
        <v>240</v>
      </c>
      <c r="B243" s="1314">
        <v>1695</v>
      </c>
      <c r="C243" s="1315">
        <v>37560001</v>
      </c>
      <c r="D243" s="1318" t="s">
        <v>2968</v>
      </c>
      <c r="E243" s="1317" t="s">
        <v>2969</v>
      </c>
      <c r="F243" s="1321">
        <v>1520</v>
      </c>
      <c r="G243" s="1324"/>
      <c r="H243" s="1032"/>
    </row>
    <row r="244" spans="1:8" ht="30" x14ac:dyDescent="0.2">
      <c r="A244" s="514">
        <f t="shared" si="5"/>
        <v>241</v>
      </c>
      <c r="B244" s="1314">
        <v>1696</v>
      </c>
      <c r="C244" s="1315">
        <v>37570001</v>
      </c>
      <c r="D244" s="1318" t="s">
        <v>2355</v>
      </c>
      <c r="E244" s="554" t="s">
        <v>2356</v>
      </c>
      <c r="F244" s="1321">
        <v>1580</v>
      </c>
      <c r="G244" s="1324"/>
      <c r="H244" s="1032"/>
    </row>
    <row r="245" spans="1:8" ht="30" x14ac:dyDescent="0.2">
      <c r="A245" s="514">
        <f t="shared" si="5"/>
        <v>242</v>
      </c>
      <c r="B245" s="1314">
        <v>1630</v>
      </c>
      <c r="C245" s="1315">
        <v>38020005</v>
      </c>
      <c r="D245" s="1318" t="s">
        <v>2970</v>
      </c>
      <c r="E245" s="1317" t="s">
        <v>2351</v>
      </c>
      <c r="F245" s="1321">
        <v>3305</v>
      </c>
      <c r="G245" s="1324"/>
      <c r="H245" s="1032"/>
    </row>
    <row r="246" spans="1:8" ht="60" x14ac:dyDescent="0.2">
      <c r="A246" s="514">
        <f t="shared" si="5"/>
        <v>243</v>
      </c>
      <c r="B246" s="1314">
        <v>1634</v>
      </c>
      <c r="C246" s="1315">
        <v>38070001</v>
      </c>
      <c r="D246" s="1318" t="s">
        <v>2971</v>
      </c>
      <c r="E246" s="1317" t="s">
        <v>2354</v>
      </c>
      <c r="F246" s="1321">
        <v>2370</v>
      </c>
      <c r="G246" s="1324"/>
      <c r="H246" s="1032"/>
    </row>
    <row r="247" spans="1:8" ht="30" x14ac:dyDescent="0.2">
      <c r="A247" s="514">
        <f t="shared" si="5"/>
        <v>244</v>
      </c>
      <c r="B247" s="1314">
        <v>1693</v>
      </c>
      <c r="C247" s="1315">
        <v>40760001</v>
      </c>
      <c r="D247" s="1316" t="s">
        <v>2350</v>
      </c>
      <c r="E247" s="1317" t="s">
        <v>2351</v>
      </c>
      <c r="F247" s="1321">
        <v>4155</v>
      </c>
      <c r="G247" s="1324"/>
      <c r="H247" s="1032"/>
    </row>
    <row r="248" spans="1:8" ht="30" x14ac:dyDescent="0.2">
      <c r="A248" s="514">
        <f t="shared" si="5"/>
        <v>245</v>
      </c>
      <c r="B248" s="1314">
        <v>1694</v>
      </c>
      <c r="C248" s="1315">
        <v>42700001</v>
      </c>
      <c r="D248" s="1313" t="s">
        <v>2353</v>
      </c>
      <c r="E248" s="1317" t="s">
        <v>2354</v>
      </c>
      <c r="F248" s="1321">
        <v>4840</v>
      </c>
      <c r="G248" s="1324"/>
      <c r="H248" s="1032"/>
    </row>
    <row r="249" spans="1:8" ht="30" x14ac:dyDescent="0.2">
      <c r="A249" s="514">
        <f t="shared" si="5"/>
        <v>246</v>
      </c>
      <c r="B249" s="1314">
        <v>1720</v>
      </c>
      <c r="C249" s="1315">
        <v>40770001</v>
      </c>
      <c r="D249" s="1318" t="s">
        <v>2930</v>
      </c>
      <c r="E249" s="1319" t="s">
        <v>612</v>
      </c>
      <c r="F249" s="1322">
        <v>15795</v>
      </c>
      <c r="G249" s="1324"/>
      <c r="H249" s="1032"/>
    </row>
    <row r="250" spans="1:8" ht="30" x14ac:dyDescent="0.2">
      <c r="A250" s="514">
        <f t="shared" si="5"/>
        <v>247</v>
      </c>
      <c r="B250" s="1314">
        <v>1721</v>
      </c>
      <c r="C250" s="1315">
        <v>3528</v>
      </c>
      <c r="D250" s="1318" t="s">
        <v>2931</v>
      </c>
      <c r="E250" s="1319"/>
      <c r="F250" s="1322"/>
      <c r="G250" s="1324"/>
      <c r="H250" s="1032"/>
    </row>
    <row r="251" spans="1:8" ht="30" x14ac:dyDescent="0.2">
      <c r="A251" s="514">
        <f t="shared" si="5"/>
        <v>248</v>
      </c>
      <c r="B251" s="1314">
        <v>1722</v>
      </c>
      <c r="C251" s="1315">
        <v>35290001</v>
      </c>
      <c r="D251" s="1318" t="s">
        <v>2932</v>
      </c>
      <c r="E251" s="1319"/>
      <c r="F251" s="1322"/>
      <c r="G251" s="1324"/>
      <c r="H251" s="1032"/>
    </row>
    <row r="252" spans="1:8" ht="30" x14ac:dyDescent="0.2">
      <c r="A252" s="514">
        <f t="shared" si="5"/>
        <v>249</v>
      </c>
      <c r="B252" s="1314">
        <v>1723</v>
      </c>
      <c r="C252" s="1315">
        <v>60130001</v>
      </c>
      <c r="D252" s="1318" t="s">
        <v>2933</v>
      </c>
      <c r="E252" s="1319"/>
      <c r="F252" s="1322"/>
      <c r="G252" s="1324"/>
      <c r="H252" s="1032"/>
    </row>
    <row r="253" spans="1:8" ht="30" x14ac:dyDescent="0.2">
      <c r="A253" s="514">
        <f t="shared" si="5"/>
        <v>250</v>
      </c>
      <c r="B253" s="1314">
        <v>1635</v>
      </c>
      <c r="C253" s="1315">
        <v>60200498</v>
      </c>
      <c r="D253" s="1318" t="s">
        <v>2972</v>
      </c>
      <c r="E253" s="1320" t="s">
        <v>2973</v>
      </c>
      <c r="F253" s="1321">
        <v>8165</v>
      </c>
      <c r="G253" s="1324"/>
      <c r="H253" s="1032"/>
    </row>
    <row r="254" spans="1:8" ht="15" x14ac:dyDescent="0.2">
      <c r="A254" s="514">
        <f t="shared" si="5"/>
        <v>251</v>
      </c>
      <c r="B254" s="1314">
        <v>1636</v>
      </c>
      <c r="C254" s="1315">
        <v>60200499</v>
      </c>
      <c r="D254" s="1318" t="s">
        <v>2974</v>
      </c>
      <c r="E254" s="1317" t="s">
        <v>2351</v>
      </c>
      <c r="F254" s="1321">
        <v>2390</v>
      </c>
      <c r="G254" s="1324"/>
      <c r="H254" s="1032"/>
    </row>
    <row r="255" spans="1:8" ht="15" x14ac:dyDescent="0.2">
      <c r="A255" s="514">
        <f t="shared" si="5"/>
        <v>252</v>
      </c>
      <c r="B255" s="1314">
        <v>1637</v>
      </c>
      <c r="C255" s="1315">
        <v>60200501</v>
      </c>
      <c r="D255" s="1318" t="s">
        <v>2975</v>
      </c>
      <c r="E255" s="1317" t="s">
        <v>2976</v>
      </c>
      <c r="F255" s="1321">
        <v>9885</v>
      </c>
      <c r="G255" s="1324"/>
      <c r="H255" s="1032"/>
    </row>
    <row r="256" spans="1:8" ht="15.75" thickBot="1" x14ac:dyDescent="0.25">
      <c r="A256" s="1182">
        <f t="shared" si="5"/>
        <v>253</v>
      </c>
      <c r="B256" s="1331">
        <v>1641</v>
      </c>
      <c r="C256" s="1332">
        <v>60200502</v>
      </c>
      <c r="D256" s="1333" t="s">
        <v>2977</v>
      </c>
      <c r="E256" s="1334" t="s">
        <v>2354</v>
      </c>
      <c r="F256" s="1335">
        <v>4415</v>
      </c>
      <c r="G256" s="1325"/>
      <c r="H256" s="1032"/>
    </row>
    <row r="257" spans="1:8" ht="30" x14ac:dyDescent="0.2">
      <c r="A257" s="512">
        <f t="shared" si="5"/>
        <v>254</v>
      </c>
      <c r="B257" s="1336">
        <v>1642</v>
      </c>
      <c r="C257" s="1337">
        <v>32000001</v>
      </c>
      <c r="D257" s="1338" t="s">
        <v>2978</v>
      </c>
      <c r="E257" s="1339"/>
      <c r="F257" s="1352">
        <v>1680</v>
      </c>
      <c r="G257" s="1355" t="s">
        <v>2983</v>
      </c>
      <c r="H257" s="1032"/>
    </row>
    <row r="258" spans="1:8" ht="60" x14ac:dyDescent="0.2">
      <c r="A258" s="514">
        <f t="shared" si="5"/>
        <v>255</v>
      </c>
      <c r="B258" s="1340">
        <v>1643</v>
      </c>
      <c r="C258" s="1341">
        <v>60200540</v>
      </c>
      <c r="D258" s="1342" t="s">
        <v>2979</v>
      </c>
      <c r="E258" s="1343"/>
      <c r="F258" s="1353">
        <v>11700</v>
      </c>
      <c r="G258" s="1356"/>
      <c r="H258" s="1032"/>
    </row>
    <row r="259" spans="1:8" ht="45" x14ac:dyDescent="0.2">
      <c r="A259" s="514">
        <f t="shared" si="5"/>
        <v>256</v>
      </c>
      <c r="B259" s="1340">
        <v>1647</v>
      </c>
      <c r="C259" s="1344">
        <v>60200541</v>
      </c>
      <c r="D259" s="1345" t="s">
        <v>2980</v>
      </c>
      <c r="E259" s="1346"/>
      <c r="F259" s="1353">
        <v>14730</v>
      </c>
      <c r="G259" s="1356"/>
      <c r="H259" s="1032"/>
    </row>
    <row r="260" spans="1:8" ht="60" x14ac:dyDescent="0.2">
      <c r="A260" s="514">
        <f t="shared" si="5"/>
        <v>257</v>
      </c>
      <c r="B260" s="1347">
        <v>1644</v>
      </c>
      <c r="C260" s="1341">
        <v>21310001</v>
      </c>
      <c r="D260" s="1342" t="s">
        <v>2981</v>
      </c>
      <c r="E260" s="1343"/>
      <c r="F260" s="1353">
        <v>14565</v>
      </c>
      <c r="G260" s="1356"/>
      <c r="H260" s="1032"/>
    </row>
    <row r="261" spans="1:8" ht="60.75" thickBot="1" x14ac:dyDescent="0.25">
      <c r="A261" s="1182">
        <f t="shared" si="5"/>
        <v>258</v>
      </c>
      <c r="B261" s="1348">
        <v>1645</v>
      </c>
      <c r="C261" s="1349">
        <v>41180001</v>
      </c>
      <c r="D261" s="1350" t="s">
        <v>2982</v>
      </c>
      <c r="E261" s="1351"/>
      <c r="F261" s="1354">
        <v>18945</v>
      </c>
      <c r="G261" s="1357"/>
      <c r="H261" s="1032"/>
    </row>
    <row r="262" spans="1:8" ht="30" x14ac:dyDescent="0.2">
      <c r="A262" s="514">
        <f t="shared" si="5"/>
        <v>259</v>
      </c>
      <c r="B262" s="1364">
        <v>1583</v>
      </c>
      <c r="C262" s="1365">
        <v>39000001</v>
      </c>
      <c r="D262" s="1366" t="s">
        <v>2985</v>
      </c>
      <c r="E262" s="1367" t="s">
        <v>2986</v>
      </c>
      <c r="F262" s="1368">
        <v>40</v>
      </c>
      <c r="G262" s="1363" t="s">
        <v>2984</v>
      </c>
      <c r="H262" s="1032"/>
    </row>
    <row r="263" spans="1:8" ht="30" x14ac:dyDescent="0.2">
      <c r="A263" s="514">
        <f t="shared" si="5"/>
        <v>260</v>
      </c>
      <c r="B263" s="1358">
        <v>1640</v>
      </c>
      <c r="C263" s="1359">
        <v>38950001</v>
      </c>
      <c r="D263" s="1360" t="s">
        <v>2987</v>
      </c>
      <c r="E263" s="1361" t="s">
        <v>2986</v>
      </c>
      <c r="F263" s="1362">
        <v>55</v>
      </c>
      <c r="G263" s="1363"/>
      <c r="H263" s="1032"/>
    </row>
    <row r="264" spans="1:8" ht="30.75" thickBot="1" x14ac:dyDescent="0.25">
      <c r="A264" s="1014">
        <f t="shared" si="5"/>
        <v>261</v>
      </c>
      <c r="B264" s="1388">
        <v>1607</v>
      </c>
      <c r="C264" s="1389">
        <v>36390001</v>
      </c>
      <c r="D264" s="1390" t="s">
        <v>2988</v>
      </c>
      <c r="E264" s="1391" t="s">
        <v>2986</v>
      </c>
      <c r="F264" s="1392">
        <v>90</v>
      </c>
      <c r="G264" s="1363"/>
      <c r="H264" s="1032"/>
    </row>
    <row r="265" spans="1:8" ht="15" customHeight="1" x14ac:dyDescent="0.2">
      <c r="A265" s="512">
        <f t="shared" si="5"/>
        <v>262</v>
      </c>
      <c r="B265" s="1393">
        <v>1698</v>
      </c>
      <c r="C265" s="1394" t="s">
        <v>2360</v>
      </c>
      <c r="D265" s="1395" t="s">
        <v>2361</v>
      </c>
      <c r="E265" s="1396" t="s">
        <v>2335</v>
      </c>
      <c r="F265" s="1397">
        <v>730</v>
      </c>
      <c r="G265" s="1398" t="s">
        <v>2359</v>
      </c>
      <c r="H265" s="1032"/>
    </row>
    <row r="266" spans="1:8" ht="15" x14ac:dyDescent="0.2">
      <c r="A266" s="514">
        <f t="shared" si="5"/>
        <v>263</v>
      </c>
      <c r="B266" s="1369">
        <v>1701</v>
      </c>
      <c r="C266" s="1370" t="s">
        <v>2366</v>
      </c>
      <c r="D266" s="1371" t="s">
        <v>2367</v>
      </c>
      <c r="E266" s="1372" t="s">
        <v>2368</v>
      </c>
      <c r="F266" s="1385">
        <v>1265</v>
      </c>
      <c r="G266" s="1399"/>
      <c r="H266" s="1032"/>
    </row>
    <row r="267" spans="1:8" ht="15" x14ac:dyDescent="0.2">
      <c r="A267" s="516">
        <f t="shared" si="5"/>
        <v>264</v>
      </c>
      <c r="B267" s="1369">
        <v>1699</v>
      </c>
      <c r="C267" s="1370" t="s">
        <v>2362</v>
      </c>
      <c r="D267" s="1371" t="s">
        <v>2363</v>
      </c>
      <c r="E267" s="1372" t="s">
        <v>2335</v>
      </c>
      <c r="F267" s="1385">
        <v>345</v>
      </c>
      <c r="G267" s="1399"/>
      <c r="H267" s="1032"/>
    </row>
    <row r="268" spans="1:8" ht="15" x14ac:dyDescent="0.2">
      <c r="A268" s="516">
        <f t="shared" si="5"/>
        <v>265</v>
      </c>
      <c r="B268" s="1369">
        <v>1700</v>
      </c>
      <c r="C268" s="1370" t="s">
        <v>2364</v>
      </c>
      <c r="D268" s="1371" t="s">
        <v>2365</v>
      </c>
      <c r="E268" s="1372" t="s">
        <v>2335</v>
      </c>
      <c r="F268" s="1385">
        <v>345</v>
      </c>
      <c r="G268" s="1399"/>
      <c r="H268" s="1032"/>
    </row>
    <row r="269" spans="1:8" ht="15" x14ac:dyDescent="0.2">
      <c r="A269" s="516">
        <f t="shared" si="5"/>
        <v>266</v>
      </c>
      <c r="B269" s="1373">
        <v>1697</v>
      </c>
      <c r="C269" s="1374" t="s">
        <v>2357</v>
      </c>
      <c r="D269" s="1375" t="s">
        <v>2358</v>
      </c>
      <c r="E269" s="1376" t="s">
        <v>2335</v>
      </c>
      <c r="F269" s="1386">
        <v>405</v>
      </c>
      <c r="G269" s="1399"/>
      <c r="H269" s="1032"/>
    </row>
    <row r="270" spans="1:8" ht="15" x14ac:dyDescent="0.2">
      <c r="A270" s="516">
        <f t="shared" si="5"/>
        <v>267</v>
      </c>
      <c r="B270" s="1373">
        <v>1648</v>
      </c>
      <c r="C270" s="1377" t="s">
        <v>2989</v>
      </c>
      <c r="D270" s="1378" t="s">
        <v>2990</v>
      </c>
      <c r="E270" s="1372" t="s">
        <v>2373</v>
      </c>
      <c r="F270" s="1385">
        <v>75</v>
      </c>
      <c r="G270" s="1399"/>
      <c r="H270" s="1032"/>
    </row>
    <row r="271" spans="1:8" ht="15" x14ac:dyDescent="0.2">
      <c r="A271" s="516">
        <f t="shared" si="5"/>
        <v>268</v>
      </c>
      <c r="B271" s="1369">
        <v>1702</v>
      </c>
      <c r="C271" s="1370" t="s">
        <v>2369</v>
      </c>
      <c r="D271" s="1371" t="s">
        <v>2370</v>
      </c>
      <c r="E271" s="1372" t="s">
        <v>2335</v>
      </c>
      <c r="F271" s="1385">
        <v>155</v>
      </c>
      <c r="G271" s="1399"/>
      <c r="H271" s="1032"/>
    </row>
    <row r="272" spans="1:8" ht="15" x14ac:dyDescent="0.2">
      <c r="A272" s="516">
        <f t="shared" si="5"/>
        <v>269</v>
      </c>
      <c r="B272" s="1369">
        <v>1703</v>
      </c>
      <c r="C272" s="1370" t="s">
        <v>2371</v>
      </c>
      <c r="D272" s="1371" t="s">
        <v>2372</v>
      </c>
      <c r="E272" s="1372" t="s">
        <v>2373</v>
      </c>
      <c r="F272" s="1385">
        <v>1170</v>
      </c>
      <c r="G272" s="1399"/>
      <c r="H272" s="1032"/>
    </row>
    <row r="273" spans="1:8" ht="15" x14ac:dyDescent="0.2">
      <c r="A273" s="516">
        <f t="shared" si="5"/>
        <v>270</v>
      </c>
      <c r="B273" s="1369">
        <v>1704</v>
      </c>
      <c r="C273" s="1370" t="s">
        <v>2374</v>
      </c>
      <c r="D273" s="1371" t="s">
        <v>2991</v>
      </c>
      <c r="E273" s="1372" t="s">
        <v>2335</v>
      </c>
      <c r="F273" s="1385">
        <v>200</v>
      </c>
      <c r="G273" s="1399"/>
      <c r="H273" s="1032"/>
    </row>
    <row r="274" spans="1:8" ht="15" x14ac:dyDescent="0.2">
      <c r="A274" s="516">
        <f t="shared" si="5"/>
        <v>271</v>
      </c>
      <c r="B274" s="1369">
        <v>1649</v>
      </c>
      <c r="C274" s="1370" t="s">
        <v>2992</v>
      </c>
      <c r="D274" s="1371" t="s">
        <v>2993</v>
      </c>
      <c r="E274" s="1372" t="s">
        <v>2335</v>
      </c>
      <c r="F274" s="1385">
        <v>125</v>
      </c>
      <c r="G274" s="1399"/>
      <c r="H274" s="1032"/>
    </row>
    <row r="275" spans="1:8" ht="15" x14ac:dyDescent="0.2">
      <c r="A275" s="516">
        <f t="shared" si="5"/>
        <v>272</v>
      </c>
      <c r="B275" s="1369">
        <v>1705</v>
      </c>
      <c r="C275" s="1370" t="s">
        <v>2375</v>
      </c>
      <c r="D275" s="1371" t="s">
        <v>2376</v>
      </c>
      <c r="E275" s="1372" t="s">
        <v>2335</v>
      </c>
      <c r="F275" s="1385">
        <v>10</v>
      </c>
      <c r="G275" s="1399"/>
      <c r="H275" s="1032"/>
    </row>
    <row r="276" spans="1:8" ht="15" x14ac:dyDescent="0.2">
      <c r="A276" s="516">
        <f t="shared" si="5"/>
        <v>273</v>
      </c>
      <c r="B276" s="1369">
        <v>1706</v>
      </c>
      <c r="C276" s="1370" t="s">
        <v>2377</v>
      </c>
      <c r="D276" s="1371" t="s">
        <v>2378</v>
      </c>
      <c r="E276" s="1372" t="s">
        <v>2335</v>
      </c>
      <c r="F276" s="1385">
        <v>10</v>
      </c>
      <c r="G276" s="1399"/>
      <c r="H276" s="1032"/>
    </row>
    <row r="277" spans="1:8" ht="15" x14ac:dyDescent="0.2">
      <c r="A277" s="516">
        <f t="shared" si="5"/>
        <v>274</v>
      </c>
      <c r="B277" s="1369">
        <v>1707</v>
      </c>
      <c r="C277" s="1379" t="s">
        <v>2379</v>
      </c>
      <c r="D277" s="1380" t="s">
        <v>2380</v>
      </c>
      <c r="E277" s="1372" t="s">
        <v>2335</v>
      </c>
      <c r="F277" s="1385">
        <v>10</v>
      </c>
      <c r="G277" s="1399"/>
      <c r="H277" s="1032"/>
    </row>
    <row r="278" spans="1:8" ht="15.75" thickBot="1" x14ac:dyDescent="0.25">
      <c r="A278" s="536">
        <f t="shared" si="5"/>
        <v>275</v>
      </c>
      <c r="B278" s="1381">
        <v>1708</v>
      </c>
      <c r="C278" s="1382" t="s">
        <v>2381</v>
      </c>
      <c r="D278" s="1383" t="s">
        <v>2382</v>
      </c>
      <c r="E278" s="1384" t="s">
        <v>2335</v>
      </c>
      <c r="F278" s="1387">
        <v>50</v>
      </c>
      <c r="G278" s="1400"/>
      <c r="H278" s="1032"/>
    </row>
    <row r="279" spans="1:8" ht="15.75" x14ac:dyDescent="0.25">
      <c r="F279" s="75">
        <f>SUMPRODUCT(F4:F278,H4:H278)</f>
        <v>0</v>
      </c>
      <c r="H279" s="76">
        <f>SUM(H4:H278)</f>
        <v>0</v>
      </c>
    </row>
  </sheetData>
  <sheetProtection password="CCEB" sheet="1" objects="1" scenarios="1"/>
  <mergeCells count="54">
    <mergeCell ref="E249:E252"/>
    <mergeCell ref="F249:F252"/>
    <mergeCell ref="G240:G256"/>
    <mergeCell ref="G257:G261"/>
    <mergeCell ref="G262:G264"/>
    <mergeCell ref="D210:D211"/>
    <mergeCell ref="D213:D214"/>
    <mergeCell ref="F213:F214"/>
    <mergeCell ref="G207:G214"/>
    <mergeCell ref="D218:D219"/>
    <mergeCell ref="F218:F219"/>
    <mergeCell ref="G215:G219"/>
    <mergeCell ref="F95:F96"/>
    <mergeCell ref="F97:F98"/>
    <mergeCell ref="F99:F100"/>
    <mergeCell ref="E143:E146"/>
    <mergeCell ref="F143:F146"/>
    <mergeCell ref="F64:F65"/>
    <mergeCell ref="F86:F87"/>
    <mergeCell ref="F88:F89"/>
    <mergeCell ref="F91:F92"/>
    <mergeCell ref="F93:F94"/>
    <mergeCell ref="G103:G110"/>
    <mergeCell ref="A1:C1"/>
    <mergeCell ref="F1:H1"/>
    <mergeCell ref="A2:H2"/>
    <mergeCell ref="G4:G51"/>
    <mergeCell ref="D64:D65"/>
    <mergeCell ref="D86:D87"/>
    <mergeCell ref="D88:D89"/>
    <mergeCell ref="D91:D92"/>
    <mergeCell ref="D93:D94"/>
    <mergeCell ref="D95:D96"/>
    <mergeCell ref="D97:D98"/>
    <mergeCell ref="D99:D100"/>
    <mergeCell ref="G52:G102"/>
    <mergeCell ref="G111:G136"/>
    <mergeCell ref="G147:G148"/>
    <mergeCell ref="G153:G169"/>
    <mergeCell ref="G137:G146"/>
    <mergeCell ref="G149:G152"/>
    <mergeCell ref="E163:E165"/>
    <mergeCell ref="F163:F165"/>
    <mergeCell ref="G170:G175"/>
    <mergeCell ref="G176:G185"/>
    <mergeCell ref="G191:G194"/>
    <mergeCell ref="G195:G206"/>
    <mergeCell ref="G186:G190"/>
    <mergeCell ref="G223:G229"/>
    <mergeCell ref="E235:E236"/>
    <mergeCell ref="F237:F239"/>
    <mergeCell ref="G230:G239"/>
    <mergeCell ref="G220:G222"/>
    <mergeCell ref="G265:G278"/>
  </mergeCells>
  <hyperlinks>
    <hyperlink ref="F1" location="МЕНЮ" display="В МЕНЮ"/>
    <hyperlink ref="D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85"/>
  <sheetViews>
    <sheetView workbookViewId="0">
      <pane ySplit="3" topLeftCell="A4" activePane="bottomLeft" state="frozen"/>
      <selection pane="bottomLeft" sqref="A1:C1"/>
    </sheetView>
  </sheetViews>
  <sheetFormatPr defaultRowHeight="12.75" x14ac:dyDescent="0.2"/>
  <cols>
    <col min="1" max="1" width="4.7109375" style="61" bestFit="1" customWidth="1"/>
    <col min="2" max="2" width="9.140625" style="61"/>
    <col min="3" max="3" width="16" style="61" customWidth="1"/>
    <col min="4" max="4" width="74.85546875" style="61" customWidth="1"/>
    <col min="5" max="5" width="14.140625" style="61" customWidth="1"/>
    <col min="6" max="6" width="8.85546875" style="45" customWidth="1"/>
  </cols>
  <sheetData>
    <row r="1" spans="1:7" s="26" customFormat="1" ht="20.100000000000001" customHeight="1" x14ac:dyDescent="0.25">
      <c r="A1" s="896" t="s">
        <v>909</v>
      </c>
      <c r="B1" s="896"/>
      <c r="C1" s="896"/>
      <c r="D1" s="687" t="s">
        <v>2648</v>
      </c>
      <c r="E1" s="897" t="s">
        <v>1670</v>
      </c>
      <c r="F1" s="897"/>
    </row>
    <row r="2" spans="1:7" s="26" customFormat="1" ht="20.100000000000001" customHeight="1" x14ac:dyDescent="0.25">
      <c r="A2" s="896" t="s">
        <v>904</v>
      </c>
      <c r="B2" s="896"/>
      <c r="C2" s="896"/>
      <c r="D2" s="896"/>
      <c r="E2" s="896"/>
      <c r="F2" s="896"/>
    </row>
    <row r="3" spans="1:7" ht="48" thickBot="1" x14ac:dyDescent="0.3">
      <c r="A3" s="452" t="s">
        <v>466</v>
      </c>
      <c r="B3" s="452" t="s">
        <v>947</v>
      </c>
      <c r="C3" s="451" t="s">
        <v>818</v>
      </c>
      <c r="D3" s="451" t="s">
        <v>102</v>
      </c>
      <c r="E3" s="452" t="s">
        <v>873</v>
      </c>
      <c r="F3" s="451" t="s">
        <v>872</v>
      </c>
      <c r="G3" s="4"/>
    </row>
    <row r="4" spans="1:7" ht="16.5" thickBot="1" x14ac:dyDescent="0.3">
      <c r="A4" s="179"/>
      <c r="B4" s="205"/>
      <c r="C4" s="180"/>
      <c r="D4" s="8" t="s">
        <v>109</v>
      </c>
      <c r="E4" s="12"/>
      <c r="F4" s="173"/>
    </row>
    <row r="5" spans="1:7" ht="15.75" x14ac:dyDescent="0.25">
      <c r="A5" s="181">
        <v>1</v>
      </c>
      <c r="B5" s="476" t="s">
        <v>1559</v>
      </c>
      <c r="C5" s="701" t="s">
        <v>488</v>
      </c>
      <c r="D5" s="489" t="s">
        <v>110</v>
      </c>
      <c r="E5" s="490">
        <v>966</v>
      </c>
      <c r="F5" s="174"/>
    </row>
    <row r="6" spans="1:7" ht="15.75" x14ac:dyDescent="0.25">
      <c r="A6" s="182">
        <f>A5+1</f>
        <v>2</v>
      </c>
      <c r="B6" s="505" t="s">
        <v>1710</v>
      </c>
      <c r="C6" s="473" t="s">
        <v>489</v>
      </c>
      <c r="D6" s="5" t="s">
        <v>111</v>
      </c>
      <c r="E6" s="22">
        <v>1176</v>
      </c>
      <c r="F6" s="174"/>
    </row>
    <row r="7" spans="1:7" ht="15.75" x14ac:dyDescent="0.25">
      <c r="A7" s="182">
        <f t="shared" ref="A7:A70" si="0">A6+1</f>
        <v>3</v>
      </c>
      <c r="B7" s="505" t="s">
        <v>1711</v>
      </c>
      <c r="C7" s="473" t="s">
        <v>490</v>
      </c>
      <c r="D7" s="5" t="s">
        <v>112</v>
      </c>
      <c r="E7" s="22">
        <v>252</v>
      </c>
      <c r="F7" s="174"/>
    </row>
    <row r="8" spans="1:7" ht="15.75" x14ac:dyDescent="0.25">
      <c r="A8" s="182">
        <f t="shared" si="0"/>
        <v>4</v>
      </c>
      <c r="B8" s="505" t="s">
        <v>1712</v>
      </c>
      <c r="C8" s="473" t="s">
        <v>2684</v>
      </c>
      <c r="D8" s="5" t="s">
        <v>789</v>
      </c>
      <c r="E8" s="22">
        <v>451.5</v>
      </c>
      <c r="F8" s="174"/>
    </row>
    <row r="9" spans="1:7" ht="15.75" x14ac:dyDescent="0.25">
      <c r="A9" s="182">
        <f t="shared" si="0"/>
        <v>5</v>
      </c>
      <c r="B9" s="505" t="s">
        <v>1713</v>
      </c>
      <c r="C9" s="473" t="s">
        <v>491</v>
      </c>
      <c r="D9" s="5" t="s">
        <v>113</v>
      </c>
      <c r="E9" s="22">
        <v>1701</v>
      </c>
      <c r="F9" s="174"/>
    </row>
    <row r="10" spans="1:7" ht="31.5" x14ac:dyDescent="0.25">
      <c r="A10" s="182">
        <f t="shared" si="0"/>
        <v>6</v>
      </c>
      <c r="B10" s="505" t="s">
        <v>1714</v>
      </c>
      <c r="C10" s="473" t="s">
        <v>492</v>
      </c>
      <c r="D10" s="5" t="s">
        <v>114</v>
      </c>
      <c r="E10" s="22">
        <v>252</v>
      </c>
      <c r="F10" s="174"/>
    </row>
    <row r="11" spans="1:7" ht="31.5" x14ac:dyDescent="0.25">
      <c r="A11" s="182">
        <f t="shared" si="0"/>
        <v>7</v>
      </c>
      <c r="B11" s="505" t="s">
        <v>2108</v>
      </c>
      <c r="C11" s="473">
        <v>42333647</v>
      </c>
      <c r="D11" s="5" t="s">
        <v>1715</v>
      </c>
      <c r="E11" s="22">
        <v>472.5</v>
      </c>
      <c r="F11" s="174"/>
    </row>
    <row r="12" spans="1:7" ht="31.5" x14ac:dyDescent="0.25">
      <c r="A12" s="182">
        <f t="shared" si="0"/>
        <v>8</v>
      </c>
      <c r="B12" s="505" t="s">
        <v>1716</v>
      </c>
      <c r="C12" s="473" t="s">
        <v>493</v>
      </c>
      <c r="D12" s="5" t="s">
        <v>115</v>
      </c>
      <c r="E12" s="22">
        <v>1816.5</v>
      </c>
      <c r="F12" s="174"/>
    </row>
    <row r="13" spans="1:7" ht="31.5" x14ac:dyDescent="0.25">
      <c r="A13" s="182">
        <f t="shared" si="0"/>
        <v>9</v>
      </c>
      <c r="B13" s="505" t="s">
        <v>1717</v>
      </c>
      <c r="C13" s="473" t="s">
        <v>494</v>
      </c>
      <c r="D13" s="5" t="s">
        <v>116</v>
      </c>
      <c r="E13" s="22">
        <v>252</v>
      </c>
      <c r="F13" s="174"/>
    </row>
    <row r="14" spans="1:7" ht="31.5" x14ac:dyDescent="0.25">
      <c r="A14" s="182">
        <f t="shared" si="0"/>
        <v>10</v>
      </c>
      <c r="B14" s="505" t="s">
        <v>1718</v>
      </c>
      <c r="C14" s="473"/>
      <c r="D14" s="5" t="s">
        <v>776</v>
      </c>
      <c r="E14" s="22">
        <v>31.5</v>
      </c>
      <c r="F14" s="174"/>
    </row>
    <row r="15" spans="1:7" ht="31.5" x14ac:dyDescent="0.25">
      <c r="A15" s="182">
        <f t="shared" si="0"/>
        <v>11</v>
      </c>
      <c r="B15" s="505" t="s">
        <v>1719</v>
      </c>
      <c r="C15" s="473" t="s">
        <v>1750</v>
      </c>
      <c r="D15" s="5" t="s">
        <v>469</v>
      </c>
      <c r="E15" s="22">
        <v>451.5</v>
      </c>
      <c r="F15" s="174"/>
    </row>
    <row r="16" spans="1:7" ht="31.5" x14ac:dyDescent="0.25">
      <c r="A16" s="182">
        <f t="shared" si="0"/>
        <v>12</v>
      </c>
      <c r="B16" s="505" t="s">
        <v>2685</v>
      </c>
      <c r="C16" s="473" t="s">
        <v>2686</v>
      </c>
      <c r="D16" s="5" t="s">
        <v>2687</v>
      </c>
      <c r="E16" s="708">
        <v>1701</v>
      </c>
      <c r="F16" s="174"/>
    </row>
    <row r="17" spans="1:6" ht="15.75" x14ac:dyDescent="0.25">
      <c r="A17" s="182">
        <f t="shared" si="0"/>
        <v>13</v>
      </c>
      <c r="B17" s="505" t="s">
        <v>1720</v>
      </c>
      <c r="C17" s="473" t="s">
        <v>495</v>
      </c>
      <c r="D17" s="5" t="s">
        <v>117</v>
      </c>
      <c r="E17" s="22">
        <v>252</v>
      </c>
      <c r="F17" s="174"/>
    </row>
    <row r="18" spans="1:6" ht="15.75" x14ac:dyDescent="0.25">
      <c r="A18" s="182">
        <f t="shared" si="0"/>
        <v>14</v>
      </c>
      <c r="B18" s="505" t="s">
        <v>1721</v>
      </c>
      <c r="C18" s="473" t="s">
        <v>2688</v>
      </c>
      <c r="D18" s="5" t="s">
        <v>1722</v>
      </c>
      <c r="E18" s="22">
        <v>472.5</v>
      </c>
      <c r="F18" s="174"/>
    </row>
    <row r="19" spans="1:6" ht="15.75" x14ac:dyDescent="0.25">
      <c r="A19" s="182">
        <f t="shared" si="0"/>
        <v>15</v>
      </c>
      <c r="B19" s="505" t="s">
        <v>1723</v>
      </c>
      <c r="C19" s="473" t="s">
        <v>496</v>
      </c>
      <c r="D19" s="5" t="s">
        <v>118</v>
      </c>
      <c r="E19" s="22">
        <v>1816.5</v>
      </c>
      <c r="F19" s="174"/>
    </row>
    <row r="20" spans="1:6" ht="15.75" x14ac:dyDescent="0.25">
      <c r="A20" s="209">
        <f t="shared" si="0"/>
        <v>16</v>
      </c>
      <c r="B20" s="505" t="s">
        <v>1724</v>
      </c>
      <c r="C20" s="473" t="s">
        <v>1725</v>
      </c>
      <c r="D20" s="5" t="s">
        <v>119</v>
      </c>
      <c r="E20" s="22">
        <v>252</v>
      </c>
      <c r="F20" s="174"/>
    </row>
    <row r="21" spans="1:6" ht="15.75" x14ac:dyDescent="0.25">
      <c r="A21" s="182">
        <f t="shared" si="0"/>
        <v>17</v>
      </c>
      <c r="B21" s="505" t="s">
        <v>1726</v>
      </c>
      <c r="C21" s="473" t="s">
        <v>1727</v>
      </c>
      <c r="D21" s="5" t="s">
        <v>787</v>
      </c>
      <c r="E21" s="22">
        <v>483</v>
      </c>
      <c r="F21" s="174"/>
    </row>
    <row r="22" spans="1:6" ht="15.75" x14ac:dyDescent="0.25">
      <c r="A22" s="182">
        <f t="shared" si="0"/>
        <v>18</v>
      </c>
      <c r="B22" s="505" t="s">
        <v>1728</v>
      </c>
      <c r="C22" s="473" t="s">
        <v>2689</v>
      </c>
      <c r="D22" s="5" t="s">
        <v>120</v>
      </c>
      <c r="E22" s="22">
        <v>1932</v>
      </c>
      <c r="F22" s="174"/>
    </row>
    <row r="23" spans="1:6" ht="15.75" x14ac:dyDescent="0.25">
      <c r="A23" s="182">
        <f t="shared" si="0"/>
        <v>19</v>
      </c>
      <c r="B23" s="505" t="s">
        <v>1729</v>
      </c>
      <c r="C23" s="473" t="s">
        <v>497</v>
      </c>
      <c r="D23" s="5" t="s">
        <v>121</v>
      </c>
      <c r="E23" s="22">
        <v>546</v>
      </c>
      <c r="F23" s="174"/>
    </row>
    <row r="24" spans="1:6" ht="15.75" x14ac:dyDescent="0.25">
      <c r="A24" s="182">
        <f t="shared" si="0"/>
        <v>20</v>
      </c>
      <c r="B24" s="505" t="s">
        <v>1730</v>
      </c>
      <c r="C24" s="473" t="s">
        <v>498</v>
      </c>
      <c r="D24" s="5" t="s">
        <v>122</v>
      </c>
      <c r="E24" s="22">
        <v>2845.5</v>
      </c>
      <c r="F24" s="174"/>
    </row>
    <row r="25" spans="1:6" ht="15.75" x14ac:dyDescent="0.25">
      <c r="A25" s="182">
        <f t="shared" si="0"/>
        <v>21</v>
      </c>
      <c r="B25" s="475" t="s">
        <v>1560</v>
      </c>
      <c r="C25" s="473" t="s">
        <v>499</v>
      </c>
      <c r="D25" s="5" t="s">
        <v>1561</v>
      </c>
      <c r="E25" s="22">
        <v>924</v>
      </c>
      <c r="F25" s="174"/>
    </row>
    <row r="26" spans="1:6" ht="15.75" x14ac:dyDescent="0.25">
      <c r="A26" s="182">
        <f t="shared" si="0"/>
        <v>22</v>
      </c>
      <c r="B26" s="505" t="s">
        <v>1731</v>
      </c>
      <c r="C26" s="473" t="s">
        <v>500</v>
      </c>
      <c r="D26" s="5" t="s">
        <v>123</v>
      </c>
      <c r="E26" s="22">
        <v>1186.5</v>
      </c>
      <c r="F26" s="174"/>
    </row>
    <row r="27" spans="1:6" ht="15.75" x14ac:dyDescent="0.25">
      <c r="A27" s="182">
        <f t="shared" si="0"/>
        <v>23</v>
      </c>
      <c r="B27" s="505" t="s">
        <v>1732</v>
      </c>
      <c r="C27" s="473" t="s">
        <v>501</v>
      </c>
      <c r="D27" s="5" t="s">
        <v>124</v>
      </c>
      <c r="E27" s="22">
        <v>1281</v>
      </c>
      <c r="F27" s="174"/>
    </row>
    <row r="28" spans="1:6" ht="15.75" x14ac:dyDescent="0.25">
      <c r="A28" s="182">
        <f t="shared" si="0"/>
        <v>24</v>
      </c>
      <c r="B28" s="505" t="s">
        <v>1733</v>
      </c>
      <c r="C28" s="473" t="s">
        <v>502</v>
      </c>
      <c r="D28" s="5" t="s">
        <v>125</v>
      </c>
      <c r="E28" s="22">
        <v>472.5</v>
      </c>
      <c r="F28" s="174"/>
    </row>
    <row r="29" spans="1:6" ht="15.75" x14ac:dyDescent="0.25">
      <c r="A29" s="182">
        <f t="shared" si="0"/>
        <v>25</v>
      </c>
      <c r="B29" s="505" t="s">
        <v>1734</v>
      </c>
      <c r="C29" s="473" t="s">
        <v>503</v>
      </c>
      <c r="D29" s="5" t="s">
        <v>126</v>
      </c>
      <c r="E29" s="22">
        <v>2415</v>
      </c>
      <c r="F29" s="174"/>
    </row>
    <row r="30" spans="1:6" ht="15.75" x14ac:dyDescent="0.25">
      <c r="A30" s="182">
        <f t="shared" si="0"/>
        <v>26</v>
      </c>
      <c r="B30" s="475" t="s">
        <v>1604</v>
      </c>
      <c r="C30" s="473" t="s">
        <v>504</v>
      </c>
      <c r="D30" s="5" t="s">
        <v>1605</v>
      </c>
      <c r="E30" s="22">
        <v>1386</v>
      </c>
      <c r="F30" s="174"/>
    </row>
    <row r="31" spans="1:6" ht="15.75" x14ac:dyDescent="0.25">
      <c r="A31" s="182">
        <f t="shared" si="0"/>
        <v>27</v>
      </c>
      <c r="B31" s="505" t="s">
        <v>1735</v>
      </c>
      <c r="C31" s="473" t="s">
        <v>505</v>
      </c>
      <c r="D31" s="5" t="s">
        <v>127</v>
      </c>
      <c r="E31" s="22">
        <v>3643.5</v>
      </c>
      <c r="F31" s="174"/>
    </row>
    <row r="32" spans="1:6" ht="15.75" x14ac:dyDescent="0.25">
      <c r="A32" s="182">
        <f t="shared" si="0"/>
        <v>28</v>
      </c>
      <c r="B32" s="505" t="s">
        <v>1736</v>
      </c>
      <c r="C32" s="473" t="s">
        <v>1737</v>
      </c>
      <c r="D32" s="5" t="s">
        <v>778</v>
      </c>
      <c r="E32" s="22">
        <v>619.5</v>
      </c>
      <c r="F32" s="174"/>
    </row>
    <row r="33" spans="1:6" ht="31.5" x14ac:dyDescent="0.25">
      <c r="A33" s="182">
        <f t="shared" si="0"/>
        <v>29</v>
      </c>
      <c r="B33" s="505" t="s">
        <v>1738</v>
      </c>
      <c r="C33" s="473" t="s">
        <v>506</v>
      </c>
      <c r="D33" s="5" t="s">
        <v>128</v>
      </c>
      <c r="E33" s="22">
        <v>4231.5</v>
      </c>
      <c r="F33" s="174"/>
    </row>
    <row r="34" spans="1:6" ht="31.5" x14ac:dyDescent="0.25">
      <c r="A34" s="182">
        <f t="shared" si="0"/>
        <v>30</v>
      </c>
      <c r="B34" s="505" t="s">
        <v>1739</v>
      </c>
      <c r="C34" s="473" t="s">
        <v>507</v>
      </c>
      <c r="D34" s="5" t="s">
        <v>129</v>
      </c>
      <c r="E34" s="22">
        <v>4231.5</v>
      </c>
      <c r="F34" s="174"/>
    </row>
    <row r="35" spans="1:6" ht="31.5" x14ac:dyDescent="0.25">
      <c r="A35" s="182">
        <f t="shared" si="0"/>
        <v>31</v>
      </c>
      <c r="B35" s="505" t="s">
        <v>1740</v>
      </c>
      <c r="C35" s="473" t="s">
        <v>508</v>
      </c>
      <c r="D35" s="5" t="s">
        <v>130</v>
      </c>
      <c r="E35" s="22">
        <v>4231.5</v>
      </c>
      <c r="F35" s="174"/>
    </row>
    <row r="36" spans="1:6" ht="15.75" x14ac:dyDescent="0.25">
      <c r="A36" s="182">
        <f t="shared" si="0"/>
        <v>32</v>
      </c>
      <c r="B36" s="505" t="s">
        <v>1741</v>
      </c>
      <c r="C36" s="473" t="s">
        <v>509</v>
      </c>
      <c r="D36" s="5" t="s">
        <v>131</v>
      </c>
      <c r="E36" s="22">
        <v>5040</v>
      </c>
      <c r="F36" s="174"/>
    </row>
    <row r="37" spans="1:6" ht="31.5" x14ac:dyDescent="0.25">
      <c r="A37" s="182">
        <f t="shared" si="0"/>
        <v>33</v>
      </c>
      <c r="B37" s="505" t="s">
        <v>1742</v>
      </c>
      <c r="C37" s="473" t="s">
        <v>510</v>
      </c>
      <c r="D37" s="5" t="s">
        <v>132</v>
      </c>
      <c r="E37" s="22">
        <v>4966.5</v>
      </c>
      <c r="F37" s="174"/>
    </row>
    <row r="38" spans="1:6" ht="15.75" x14ac:dyDescent="0.25">
      <c r="A38" s="182">
        <f t="shared" si="0"/>
        <v>34</v>
      </c>
      <c r="B38" s="505" t="s">
        <v>1743</v>
      </c>
      <c r="C38" s="473" t="s">
        <v>511</v>
      </c>
      <c r="D38" s="5" t="s">
        <v>133</v>
      </c>
      <c r="E38" s="22">
        <v>2016</v>
      </c>
      <c r="F38" s="174"/>
    </row>
    <row r="39" spans="1:6" ht="15.75" x14ac:dyDescent="0.25">
      <c r="A39" s="182">
        <f t="shared" si="0"/>
        <v>35</v>
      </c>
      <c r="B39" s="505" t="s">
        <v>1744</v>
      </c>
      <c r="C39" s="473" t="s">
        <v>512</v>
      </c>
      <c r="D39" s="5" t="s">
        <v>134</v>
      </c>
      <c r="E39" s="22">
        <v>6058.5</v>
      </c>
      <c r="F39" s="174"/>
    </row>
    <row r="40" spans="1:6" ht="31.5" x14ac:dyDescent="0.25">
      <c r="A40" s="182">
        <f t="shared" si="0"/>
        <v>36</v>
      </c>
      <c r="B40" s="505" t="s">
        <v>1745</v>
      </c>
      <c r="C40" s="473" t="s">
        <v>513</v>
      </c>
      <c r="D40" s="5" t="s">
        <v>135</v>
      </c>
      <c r="E40" s="22">
        <v>2110.5</v>
      </c>
      <c r="F40" s="174"/>
    </row>
    <row r="41" spans="1:6" ht="31.5" x14ac:dyDescent="0.25">
      <c r="A41" s="182">
        <f t="shared" si="0"/>
        <v>37</v>
      </c>
      <c r="B41" s="505" t="s">
        <v>1746</v>
      </c>
      <c r="C41" s="473" t="s">
        <v>514</v>
      </c>
      <c r="D41" s="5" t="s">
        <v>515</v>
      </c>
      <c r="E41" s="22">
        <v>6384</v>
      </c>
      <c r="F41" s="174"/>
    </row>
    <row r="42" spans="1:6" ht="15.75" x14ac:dyDescent="0.25">
      <c r="A42" s="182">
        <f t="shared" si="0"/>
        <v>38</v>
      </c>
      <c r="B42" s="475" t="s">
        <v>1555</v>
      </c>
      <c r="C42" s="473" t="s">
        <v>516</v>
      </c>
      <c r="D42" s="5" t="s">
        <v>1556</v>
      </c>
      <c r="E42" s="22">
        <v>2698.5</v>
      </c>
      <c r="F42" s="174"/>
    </row>
    <row r="43" spans="1:6" ht="15.75" x14ac:dyDescent="0.25">
      <c r="A43" s="182">
        <f t="shared" si="0"/>
        <v>39</v>
      </c>
      <c r="B43" s="475" t="s">
        <v>1572</v>
      </c>
      <c r="C43" s="473" t="s">
        <v>517</v>
      </c>
      <c r="D43" s="5" t="s">
        <v>1573</v>
      </c>
      <c r="E43" s="22">
        <v>409.5</v>
      </c>
      <c r="F43" s="174"/>
    </row>
    <row r="44" spans="1:6" ht="15.75" x14ac:dyDescent="0.25">
      <c r="A44" s="182">
        <f t="shared" si="0"/>
        <v>40</v>
      </c>
      <c r="B44" s="475" t="s">
        <v>1570</v>
      </c>
      <c r="C44" s="473" t="s">
        <v>518</v>
      </c>
      <c r="D44" s="5" t="s">
        <v>1571</v>
      </c>
      <c r="E44" s="22">
        <v>2016</v>
      </c>
      <c r="F44" s="174"/>
    </row>
    <row r="45" spans="1:6" ht="15.75" x14ac:dyDescent="0.25">
      <c r="A45" s="182">
        <f t="shared" si="0"/>
        <v>41</v>
      </c>
      <c r="B45" s="475" t="s">
        <v>1575</v>
      </c>
      <c r="C45" s="473" t="s">
        <v>519</v>
      </c>
      <c r="D45" s="5" t="s">
        <v>1576</v>
      </c>
      <c r="E45" s="22">
        <v>430.5</v>
      </c>
      <c r="F45" s="174"/>
    </row>
    <row r="46" spans="1:6" ht="31.5" x14ac:dyDescent="0.25">
      <c r="A46" s="182">
        <f t="shared" si="0"/>
        <v>42</v>
      </c>
      <c r="B46" s="475" t="s">
        <v>1574</v>
      </c>
      <c r="C46" s="473" t="s">
        <v>520</v>
      </c>
      <c r="D46" s="5" t="s">
        <v>2690</v>
      </c>
      <c r="E46" s="22">
        <v>2184</v>
      </c>
      <c r="F46" s="174"/>
    </row>
    <row r="47" spans="1:6" ht="15.75" x14ac:dyDescent="0.25">
      <c r="A47" s="182">
        <f t="shared" si="0"/>
        <v>43</v>
      </c>
      <c r="B47" s="475" t="s">
        <v>1569</v>
      </c>
      <c r="C47" s="473" t="s">
        <v>521</v>
      </c>
      <c r="D47" s="5" t="s">
        <v>1568</v>
      </c>
      <c r="E47" s="22">
        <v>430.5</v>
      </c>
      <c r="F47" s="174"/>
    </row>
    <row r="48" spans="1:6" ht="15.75" x14ac:dyDescent="0.25">
      <c r="A48" s="182">
        <f t="shared" si="0"/>
        <v>44</v>
      </c>
      <c r="B48" s="475" t="s">
        <v>1566</v>
      </c>
      <c r="C48" s="473" t="s">
        <v>522</v>
      </c>
      <c r="D48" s="5" t="s">
        <v>1567</v>
      </c>
      <c r="E48" s="22">
        <v>2289</v>
      </c>
      <c r="F48" s="174"/>
    </row>
    <row r="49" spans="1:6" ht="15.75" x14ac:dyDescent="0.25">
      <c r="A49" s="182">
        <f t="shared" si="0"/>
        <v>45</v>
      </c>
      <c r="B49" s="475" t="s">
        <v>1564</v>
      </c>
      <c r="C49" s="473" t="s">
        <v>523</v>
      </c>
      <c r="D49" s="5" t="s">
        <v>1565</v>
      </c>
      <c r="E49" s="22">
        <v>430.5</v>
      </c>
      <c r="F49" s="174"/>
    </row>
    <row r="50" spans="1:6" ht="15.75" x14ac:dyDescent="0.25">
      <c r="A50" s="182">
        <f t="shared" si="0"/>
        <v>46</v>
      </c>
      <c r="B50" s="475" t="s">
        <v>1562</v>
      </c>
      <c r="C50" s="473" t="s">
        <v>524</v>
      </c>
      <c r="D50" s="5" t="s">
        <v>1563</v>
      </c>
      <c r="E50" s="22">
        <v>2289</v>
      </c>
      <c r="F50" s="174"/>
    </row>
    <row r="51" spans="1:6" ht="15.75" x14ac:dyDescent="0.25">
      <c r="A51" s="182">
        <f t="shared" si="0"/>
        <v>47</v>
      </c>
      <c r="B51" s="505" t="s">
        <v>1747</v>
      </c>
      <c r="C51" s="473" t="s">
        <v>525</v>
      </c>
      <c r="D51" s="5" t="s">
        <v>526</v>
      </c>
      <c r="E51" s="22">
        <v>1386</v>
      </c>
      <c r="F51" s="174"/>
    </row>
    <row r="52" spans="1:6" ht="15.75" x14ac:dyDescent="0.25">
      <c r="A52" s="182">
        <f t="shared" si="0"/>
        <v>48</v>
      </c>
      <c r="B52" s="475" t="s">
        <v>1602</v>
      </c>
      <c r="C52" s="473" t="s">
        <v>527</v>
      </c>
      <c r="D52" s="5" t="s">
        <v>1603</v>
      </c>
      <c r="E52" s="22">
        <v>273</v>
      </c>
      <c r="F52" s="174"/>
    </row>
    <row r="53" spans="1:6" ht="15.75" x14ac:dyDescent="0.25">
      <c r="A53" s="182">
        <f t="shared" si="0"/>
        <v>49</v>
      </c>
      <c r="B53" s="505" t="s">
        <v>1748</v>
      </c>
      <c r="C53" s="473" t="s">
        <v>1749</v>
      </c>
      <c r="D53" s="5" t="s">
        <v>470</v>
      </c>
      <c r="E53" s="22">
        <v>672</v>
      </c>
      <c r="F53" s="174"/>
    </row>
    <row r="54" spans="1:6" ht="15.75" x14ac:dyDescent="0.25">
      <c r="A54" s="182">
        <f t="shared" si="0"/>
        <v>50</v>
      </c>
      <c r="B54" s="475" t="s">
        <v>1600</v>
      </c>
      <c r="C54" s="473" t="s">
        <v>528</v>
      </c>
      <c r="D54" s="5" t="s">
        <v>1601</v>
      </c>
      <c r="E54" s="22">
        <v>1239</v>
      </c>
      <c r="F54" s="174"/>
    </row>
    <row r="55" spans="1:6" ht="15.75" x14ac:dyDescent="0.25">
      <c r="A55" s="182">
        <f t="shared" si="0"/>
        <v>51</v>
      </c>
      <c r="B55" s="505" t="s">
        <v>830</v>
      </c>
      <c r="C55" s="473" t="s">
        <v>1750</v>
      </c>
      <c r="D55" s="5" t="s">
        <v>471</v>
      </c>
      <c r="E55" s="22">
        <v>2047.5</v>
      </c>
      <c r="F55" s="174"/>
    </row>
    <row r="56" spans="1:6" ht="15.75" x14ac:dyDescent="0.25">
      <c r="A56" s="182">
        <f t="shared" si="0"/>
        <v>52</v>
      </c>
      <c r="B56" s="475" t="s">
        <v>1557</v>
      </c>
      <c r="C56" s="473" t="s">
        <v>529</v>
      </c>
      <c r="D56" s="5" t="s">
        <v>1558</v>
      </c>
      <c r="E56" s="22">
        <v>2509.5</v>
      </c>
      <c r="F56" s="174"/>
    </row>
    <row r="57" spans="1:6" ht="31.5" x14ac:dyDescent="0.25">
      <c r="A57" s="182">
        <f t="shared" si="0"/>
        <v>53</v>
      </c>
      <c r="B57" s="505" t="s">
        <v>1751</v>
      </c>
      <c r="C57" s="473" t="s">
        <v>530</v>
      </c>
      <c r="D57" s="5" t="s">
        <v>136</v>
      </c>
      <c r="E57" s="22">
        <v>157.5</v>
      </c>
      <c r="F57" s="174"/>
    </row>
    <row r="58" spans="1:6" ht="31.5" x14ac:dyDescent="0.25">
      <c r="A58" s="182">
        <f t="shared" si="0"/>
        <v>54</v>
      </c>
      <c r="B58" s="505" t="s">
        <v>1752</v>
      </c>
      <c r="C58" s="473">
        <v>42333579</v>
      </c>
      <c r="D58" s="5" t="s">
        <v>1753</v>
      </c>
      <c r="E58" s="22">
        <v>357</v>
      </c>
      <c r="F58" s="174"/>
    </row>
    <row r="59" spans="1:6" ht="31.5" x14ac:dyDescent="0.25">
      <c r="A59" s="182">
        <f t="shared" si="0"/>
        <v>55</v>
      </c>
      <c r="B59" s="505" t="s">
        <v>1754</v>
      </c>
      <c r="C59" s="473" t="s">
        <v>531</v>
      </c>
      <c r="D59" s="5" t="s">
        <v>137</v>
      </c>
      <c r="E59" s="22">
        <v>1102.5</v>
      </c>
      <c r="F59" s="174"/>
    </row>
    <row r="60" spans="1:6" ht="31.5" x14ac:dyDescent="0.25">
      <c r="A60" s="182">
        <f t="shared" si="0"/>
        <v>56</v>
      </c>
      <c r="B60" s="505" t="s">
        <v>1755</v>
      </c>
      <c r="C60" s="473" t="s">
        <v>532</v>
      </c>
      <c r="D60" s="5" t="s">
        <v>138</v>
      </c>
      <c r="E60" s="22">
        <v>157.5</v>
      </c>
      <c r="F60" s="174"/>
    </row>
    <row r="61" spans="1:6" ht="31.5" x14ac:dyDescent="0.25">
      <c r="A61" s="182">
        <f t="shared" si="0"/>
        <v>57</v>
      </c>
      <c r="B61" s="505" t="s">
        <v>1756</v>
      </c>
      <c r="C61" s="473">
        <v>42333517</v>
      </c>
      <c r="D61" s="5" t="s">
        <v>1757</v>
      </c>
      <c r="E61" s="22">
        <v>336</v>
      </c>
      <c r="F61" s="174"/>
    </row>
    <row r="62" spans="1:6" ht="31.5" x14ac:dyDescent="0.25">
      <c r="A62" s="182">
        <f t="shared" si="0"/>
        <v>58</v>
      </c>
      <c r="B62" s="505" t="s">
        <v>1758</v>
      </c>
      <c r="C62" s="473" t="s">
        <v>533</v>
      </c>
      <c r="D62" s="5" t="s">
        <v>139</v>
      </c>
      <c r="E62" s="22">
        <v>1029</v>
      </c>
      <c r="F62" s="174"/>
    </row>
    <row r="63" spans="1:6" ht="15.75" x14ac:dyDescent="0.25">
      <c r="A63" s="182">
        <f t="shared" si="0"/>
        <v>59</v>
      </c>
      <c r="B63" s="505" t="s">
        <v>1759</v>
      </c>
      <c r="C63" s="473" t="s">
        <v>534</v>
      </c>
      <c r="D63" s="5" t="s">
        <v>140</v>
      </c>
      <c r="E63" s="22">
        <v>157.5</v>
      </c>
      <c r="F63" s="174"/>
    </row>
    <row r="64" spans="1:6" ht="15.75" x14ac:dyDescent="0.25">
      <c r="A64" s="182">
        <f t="shared" si="0"/>
        <v>60</v>
      </c>
      <c r="B64" s="505" t="s">
        <v>1760</v>
      </c>
      <c r="C64" s="473" t="s">
        <v>2691</v>
      </c>
      <c r="D64" s="5" t="s">
        <v>1761</v>
      </c>
      <c r="E64" s="22">
        <v>357</v>
      </c>
      <c r="F64" s="174"/>
    </row>
    <row r="65" spans="1:6" ht="15.75" x14ac:dyDescent="0.25">
      <c r="A65" s="182">
        <f t="shared" si="0"/>
        <v>61</v>
      </c>
      <c r="B65" s="505" t="s">
        <v>1762</v>
      </c>
      <c r="C65" s="473" t="s">
        <v>535</v>
      </c>
      <c r="D65" s="5" t="s">
        <v>141</v>
      </c>
      <c r="E65" s="22">
        <v>1102.5</v>
      </c>
      <c r="F65" s="174"/>
    </row>
    <row r="66" spans="1:6" ht="15.75" x14ac:dyDescent="0.25">
      <c r="A66" s="182">
        <f t="shared" si="0"/>
        <v>62</v>
      </c>
      <c r="B66" s="505" t="s">
        <v>1763</v>
      </c>
      <c r="C66" s="473" t="s">
        <v>536</v>
      </c>
      <c r="D66" s="5" t="s">
        <v>142</v>
      </c>
      <c r="E66" s="22">
        <v>157.5</v>
      </c>
      <c r="F66" s="174"/>
    </row>
    <row r="67" spans="1:6" ht="15.75" x14ac:dyDescent="0.25">
      <c r="A67" s="182">
        <f t="shared" si="0"/>
        <v>63</v>
      </c>
      <c r="B67" s="505" t="s">
        <v>1764</v>
      </c>
      <c r="C67" s="473" t="s">
        <v>537</v>
      </c>
      <c r="D67" s="5" t="s">
        <v>143</v>
      </c>
      <c r="E67" s="22">
        <v>1176</v>
      </c>
      <c r="F67" s="174"/>
    </row>
    <row r="68" spans="1:6" ht="31.5" x14ac:dyDescent="0.25">
      <c r="A68" s="182">
        <f t="shared" si="0"/>
        <v>64</v>
      </c>
      <c r="B68" s="505" t="s">
        <v>1765</v>
      </c>
      <c r="C68" s="473" t="s">
        <v>538</v>
      </c>
      <c r="D68" s="5" t="s">
        <v>2692</v>
      </c>
      <c r="E68" s="22">
        <v>1690.5</v>
      </c>
      <c r="F68" s="174"/>
    </row>
    <row r="69" spans="1:6" ht="15.75" x14ac:dyDescent="0.25">
      <c r="A69" s="182">
        <f t="shared" si="0"/>
        <v>65</v>
      </c>
      <c r="B69" s="505" t="s">
        <v>2693</v>
      </c>
      <c r="C69" s="702"/>
      <c r="D69" s="5" t="s">
        <v>2694</v>
      </c>
      <c r="E69" s="22">
        <v>273</v>
      </c>
      <c r="F69" s="174"/>
    </row>
    <row r="70" spans="1:6" ht="15.75" x14ac:dyDescent="0.25">
      <c r="A70" s="182">
        <f t="shared" si="0"/>
        <v>66</v>
      </c>
      <c r="B70" s="505" t="s">
        <v>1834</v>
      </c>
      <c r="C70" s="703"/>
      <c r="D70" s="5" t="s">
        <v>2695</v>
      </c>
      <c r="E70" s="22">
        <v>672</v>
      </c>
      <c r="F70" s="174"/>
    </row>
    <row r="71" spans="1:6" ht="31.5" x14ac:dyDescent="0.25">
      <c r="A71" s="182">
        <f t="shared" ref="A71:A154" si="1">A70+1</f>
        <v>67</v>
      </c>
      <c r="B71" s="505" t="s">
        <v>1766</v>
      </c>
      <c r="C71" s="473" t="s">
        <v>1767</v>
      </c>
      <c r="D71" s="5" t="s">
        <v>2696</v>
      </c>
      <c r="E71" s="22">
        <v>1449</v>
      </c>
      <c r="F71" s="174"/>
    </row>
    <row r="72" spans="1:6" ht="15.75" x14ac:dyDescent="0.25">
      <c r="A72" s="182">
        <f t="shared" si="1"/>
        <v>68</v>
      </c>
      <c r="B72" s="505" t="s">
        <v>1768</v>
      </c>
      <c r="C72" s="473" t="s">
        <v>539</v>
      </c>
      <c r="D72" s="5" t="s">
        <v>144</v>
      </c>
      <c r="E72" s="22">
        <v>283.5</v>
      </c>
      <c r="F72" s="174"/>
    </row>
    <row r="73" spans="1:6" ht="15.75" x14ac:dyDescent="0.25">
      <c r="A73" s="182">
        <f t="shared" si="1"/>
        <v>69</v>
      </c>
      <c r="B73" s="505" t="s">
        <v>1769</v>
      </c>
      <c r="C73" s="473" t="s">
        <v>540</v>
      </c>
      <c r="D73" s="5" t="s">
        <v>145</v>
      </c>
      <c r="E73" s="22">
        <v>2509.5</v>
      </c>
      <c r="F73" s="174"/>
    </row>
    <row r="74" spans="1:6" ht="31.5" x14ac:dyDescent="0.25">
      <c r="A74" s="182">
        <f t="shared" si="1"/>
        <v>70</v>
      </c>
      <c r="B74" s="505" t="s">
        <v>1770</v>
      </c>
      <c r="C74" s="473" t="s">
        <v>541</v>
      </c>
      <c r="D74" s="5" t="s">
        <v>146</v>
      </c>
      <c r="E74" s="22">
        <v>1333.5</v>
      </c>
      <c r="F74" s="174"/>
    </row>
    <row r="75" spans="1:6" ht="15.75" x14ac:dyDescent="0.25">
      <c r="A75" s="182">
        <f t="shared" si="1"/>
        <v>71</v>
      </c>
      <c r="B75" s="505" t="s">
        <v>1771</v>
      </c>
      <c r="C75" s="473" t="s">
        <v>542</v>
      </c>
      <c r="D75" s="5" t="s">
        <v>147</v>
      </c>
      <c r="E75" s="22">
        <v>1333.5</v>
      </c>
      <c r="F75" s="174"/>
    </row>
    <row r="76" spans="1:6" ht="15.75" x14ac:dyDescent="0.25">
      <c r="A76" s="182">
        <f t="shared" si="1"/>
        <v>72</v>
      </c>
      <c r="B76" s="505" t="s">
        <v>1772</v>
      </c>
      <c r="C76" s="473" t="s">
        <v>543</v>
      </c>
      <c r="D76" s="5" t="s">
        <v>148</v>
      </c>
      <c r="E76" s="22">
        <v>1333.5</v>
      </c>
      <c r="F76" s="174"/>
    </row>
    <row r="77" spans="1:6" ht="15.75" x14ac:dyDescent="0.25">
      <c r="A77" s="182">
        <f t="shared" si="1"/>
        <v>73</v>
      </c>
      <c r="B77" s="505" t="s">
        <v>1773</v>
      </c>
      <c r="C77" s="473" t="s">
        <v>544</v>
      </c>
      <c r="D77" s="5" t="s">
        <v>149</v>
      </c>
      <c r="E77" s="22">
        <v>1806</v>
      </c>
      <c r="F77" s="174"/>
    </row>
    <row r="78" spans="1:6" ht="15.75" x14ac:dyDescent="0.25">
      <c r="A78" s="182">
        <f t="shared" si="1"/>
        <v>74</v>
      </c>
      <c r="B78" s="475" t="s">
        <v>1579</v>
      </c>
      <c r="C78" s="473" t="s">
        <v>545</v>
      </c>
      <c r="D78" s="5" t="s">
        <v>1580</v>
      </c>
      <c r="E78" s="22">
        <v>430.5</v>
      </c>
      <c r="F78" s="174"/>
    </row>
    <row r="79" spans="1:6" ht="15.75" x14ac:dyDescent="0.25">
      <c r="A79" s="182">
        <f t="shared" si="1"/>
        <v>75</v>
      </c>
      <c r="B79" s="475" t="s">
        <v>1577</v>
      </c>
      <c r="C79" s="473" t="s">
        <v>546</v>
      </c>
      <c r="D79" s="5" t="s">
        <v>1578</v>
      </c>
      <c r="E79" s="22">
        <v>2341.5</v>
      </c>
      <c r="F79" s="174"/>
    </row>
    <row r="80" spans="1:6" ht="15.75" x14ac:dyDescent="0.25">
      <c r="A80" s="182">
        <f t="shared" si="1"/>
        <v>76</v>
      </c>
      <c r="B80" s="505" t="s">
        <v>1774</v>
      </c>
      <c r="C80" s="473" t="s">
        <v>547</v>
      </c>
      <c r="D80" s="5" t="s">
        <v>150</v>
      </c>
      <c r="E80" s="22">
        <v>2016</v>
      </c>
      <c r="F80" s="174"/>
    </row>
    <row r="81" spans="1:6" ht="15.75" x14ac:dyDescent="0.25">
      <c r="A81" s="182">
        <f t="shared" si="1"/>
        <v>77</v>
      </c>
      <c r="B81" s="505" t="s">
        <v>1775</v>
      </c>
      <c r="C81" s="473" t="s">
        <v>548</v>
      </c>
      <c r="D81" s="5" t="s">
        <v>151</v>
      </c>
      <c r="E81" s="22">
        <v>1186.5</v>
      </c>
      <c r="F81" s="174"/>
    </row>
    <row r="82" spans="1:6" ht="15.75" x14ac:dyDescent="0.25">
      <c r="A82" s="182">
        <f t="shared" si="1"/>
        <v>78</v>
      </c>
      <c r="B82" s="475" t="s">
        <v>1583</v>
      </c>
      <c r="C82" s="473" t="s">
        <v>1584</v>
      </c>
      <c r="D82" s="5" t="s">
        <v>1585</v>
      </c>
      <c r="E82" s="22">
        <v>252</v>
      </c>
      <c r="F82" s="174"/>
    </row>
    <row r="83" spans="1:6" ht="15.75" x14ac:dyDescent="0.25">
      <c r="A83" s="182">
        <f t="shared" si="1"/>
        <v>79</v>
      </c>
      <c r="B83" s="475" t="s">
        <v>1581</v>
      </c>
      <c r="C83" s="473" t="s">
        <v>549</v>
      </c>
      <c r="D83" s="5" t="s">
        <v>1582</v>
      </c>
      <c r="E83" s="22">
        <v>1470</v>
      </c>
      <c r="F83" s="174"/>
    </row>
    <row r="84" spans="1:6" ht="31.5" x14ac:dyDescent="0.25">
      <c r="A84" s="182">
        <f t="shared" si="1"/>
        <v>80</v>
      </c>
      <c r="B84" s="475" t="s">
        <v>1588</v>
      </c>
      <c r="C84" s="473" t="s">
        <v>1589</v>
      </c>
      <c r="D84" s="5" t="s">
        <v>1590</v>
      </c>
      <c r="E84" s="22">
        <v>252</v>
      </c>
      <c r="F84" s="174"/>
    </row>
    <row r="85" spans="1:6" ht="31.5" x14ac:dyDescent="0.25">
      <c r="A85" s="182">
        <f t="shared" si="1"/>
        <v>81</v>
      </c>
      <c r="B85" s="505" t="s">
        <v>1776</v>
      </c>
      <c r="C85" s="473" t="s">
        <v>1777</v>
      </c>
      <c r="D85" s="5" t="s">
        <v>472</v>
      </c>
      <c r="E85" s="22">
        <v>672</v>
      </c>
      <c r="F85" s="174"/>
    </row>
    <row r="86" spans="1:6" ht="15.75" x14ac:dyDescent="0.25">
      <c r="A86" s="209">
        <f t="shared" si="1"/>
        <v>82</v>
      </c>
      <c r="B86" s="475" t="s">
        <v>1586</v>
      </c>
      <c r="C86" s="473" t="s">
        <v>550</v>
      </c>
      <c r="D86" s="5" t="s">
        <v>1587</v>
      </c>
      <c r="E86" s="22">
        <v>1638</v>
      </c>
      <c r="F86" s="174"/>
    </row>
    <row r="87" spans="1:6" ht="15.75" x14ac:dyDescent="0.25">
      <c r="A87" s="182">
        <f t="shared" si="1"/>
        <v>83</v>
      </c>
      <c r="B87" s="475" t="s">
        <v>1591</v>
      </c>
      <c r="C87" s="473" t="s">
        <v>551</v>
      </c>
      <c r="D87" s="5" t="s">
        <v>1592</v>
      </c>
      <c r="E87" s="22">
        <v>1638</v>
      </c>
      <c r="F87" s="174"/>
    </row>
    <row r="88" spans="1:6" ht="15.75" x14ac:dyDescent="0.25">
      <c r="A88" s="209">
        <f t="shared" si="1"/>
        <v>84</v>
      </c>
      <c r="B88" s="475" t="s">
        <v>1594</v>
      </c>
      <c r="C88" s="473" t="s">
        <v>552</v>
      </c>
      <c r="D88" s="5" t="s">
        <v>1595</v>
      </c>
      <c r="E88" s="22">
        <v>252</v>
      </c>
      <c r="F88" s="174"/>
    </row>
    <row r="89" spans="1:6" ht="15.75" x14ac:dyDescent="0.25">
      <c r="A89" s="209">
        <f t="shared" si="1"/>
        <v>85</v>
      </c>
      <c r="B89" s="505" t="s">
        <v>1778</v>
      </c>
      <c r="C89" s="473" t="s">
        <v>1779</v>
      </c>
      <c r="D89" s="5" t="s">
        <v>788</v>
      </c>
      <c r="E89" s="22">
        <v>672</v>
      </c>
      <c r="F89" s="174"/>
    </row>
    <row r="90" spans="1:6" ht="15.75" x14ac:dyDescent="0.25">
      <c r="A90" s="209">
        <f t="shared" si="1"/>
        <v>86</v>
      </c>
      <c r="B90" s="475" t="s">
        <v>1593</v>
      </c>
      <c r="C90" s="473" t="s">
        <v>553</v>
      </c>
      <c r="D90" s="5" t="s">
        <v>1780</v>
      </c>
      <c r="E90" s="22">
        <v>1753.5</v>
      </c>
      <c r="F90" s="174"/>
    </row>
    <row r="91" spans="1:6" ht="15.75" x14ac:dyDescent="0.25">
      <c r="A91" s="182">
        <f t="shared" si="1"/>
        <v>87</v>
      </c>
      <c r="B91" s="475" t="s">
        <v>1598</v>
      </c>
      <c r="C91" s="473" t="s">
        <v>554</v>
      </c>
      <c r="D91" s="5" t="s">
        <v>1599</v>
      </c>
      <c r="E91" s="22">
        <v>252</v>
      </c>
      <c r="F91" s="174"/>
    </row>
    <row r="92" spans="1:6" ht="15.75" x14ac:dyDescent="0.25">
      <c r="A92" s="182">
        <f t="shared" si="1"/>
        <v>88</v>
      </c>
      <c r="B92" s="475" t="s">
        <v>1596</v>
      </c>
      <c r="C92" s="473" t="s">
        <v>555</v>
      </c>
      <c r="D92" s="5" t="s">
        <v>1597</v>
      </c>
      <c r="E92" s="22">
        <v>1638</v>
      </c>
      <c r="F92" s="174"/>
    </row>
    <row r="93" spans="1:6" ht="31.5" x14ac:dyDescent="0.25">
      <c r="A93" s="182">
        <f t="shared" si="1"/>
        <v>89</v>
      </c>
      <c r="B93" s="505" t="s">
        <v>1781</v>
      </c>
      <c r="C93" s="473" t="s">
        <v>556</v>
      </c>
      <c r="D93" s="5" t="s">
        <v>152</v>
      </c>
      <c r="E93" s="22">
        <v>1753.5</v>
      </c>
      <c r="F93" s="174"/>
    </row>
    <row r="94" spans="1:6" ht="31.5" x14ac:dyDescent="0.25">
      <c r="A94" s="182">
        <f t="shared" si="1"/>
        <v>90</v>
      </c>
      <c r="B94" s="505" t="s">
        <v>2697</v>
      </c>
      <c r="C94" s="704" t="s">
        <v>2698</v>
      </c>
      <c r="D94" s="5" t="s">
        <v>2699</v>
      </c>
      <c r="E94" s="708">
        <v>672</v>
      </c>
      <c r="F94" s="174"/>
    </row>
    <row r="95" spans="1:6" ht="15.75" x14ac:dyDescent="0.25">
      <c r="A95" s="182">
        <f t="shared" si="1"/>
        <v>91</v>
      </c>
      <c r="B95" s="505" t="s">
        <v>2700</v>
      </c>
      <c r="C95" s="703"/>
      <c r="D95" s="709" t="s">
        <v>2701</v>
      </c>
      <c r="E95" s="710">
        <v>294</v>
      </c>
      <c r="F95" s="174"/>
    </row>
    <row r="96" spans="1:6" ht="15.75" x14ac:dyDescent="0.25">
      <c r="A96" s="182">
        <f t="shared" si="1"/>
        <v>92</v>
      </c>
      <c r="B96" s="475" t="s">
        <v>1550</v>
      </c>
      <c r="C96" s="473" t="s">
        <v>557</v>
      </c>
      <c r="D96" s="5" t="s">
        <v>1551</v>
      </c>
      <c r="E96" s="22">
        <v>1291.5</v>
      </c>
      <c r="F96" s="174"/>
    </row>
    <row r="97" spans="1:6" ht="15.75" x14ac:dyDescent="0.25">
      <c r="A97" s="182">
        <f t="shared" si="1"/>
        <v>93</v>
      </c>
      <c r="B97" s="475" t="s">
        <v>1552</v>
      </c>
      <c r="C97" s="473" t="s">
        <v>1553</v>
      </c>
      <c r="D97" s="5" t="s">
        <v>1554</v>
      </c>
      <c r="E97" s="22">
        <v>1501.5</v>
      </c>
      <c r="F97" s="174"/>
    </row>
    <row r="98" spans="1:6" ht="15.75" x14ac:dyDescent="0.25">
      <c r="A98" s="182">
        <f t="shared" si="1"/>
        <v>94</v>
      </c>
      <c r="B98" s="505" t="s">
        <v>1782</v>
      </c>
      <c r="C98" s="473" t="s">
        <v>1783</v>
      </c>
      <c r="D98" s="5" t="s">
        <v>558</v>
      </c>
      <c r="E98" s="22">
        <v>1942.5</v>
      </c>
      <c r="F98" s="174"/>
    </row>
    <row r="99" spans="1:6" ht="15.75" x14ac:dyDescent="0.25">
      <c r="A99" s="182">
        <f t="shared" si="1"/>
        <v>95</v>
      </c>
      <c r="B99" s="505" t="s">
        <v>2702</v>
      </c>
      <c r="C99" s="705"/>
      <c r="D99" s="5" t="s">
        <v>2703</v>
      </c>
      <c r="E99" s="710">
        <v>3780</v>
      </c>
      <c r="F99" s="174"/>
    </row>
    <row r="100" spans="1:6" ht="15.75" x14ac:dyDescent="0.25">
      <c r="A100" s="182">
        <f t="shared" si="1"/>
        <v>96</v>
      </c>
      <c r="B100" s="505" t="s">
        <v>2704</v>
      </c>
      <c r="C100" s="705"/>
      <c r="D100" s="5" t="s">
        <v>2705</v>
      </c>
      <c r="E100" s="710">
        <v>3937.5</v>
      </c>
      <c r="F100" s="174"/>
    </row>
    <row r="101" spans="1:6" ht="15.75" x14ac:dyDescent="0.25">
      <c r="A101" s="182">
        <f t="shared" si="1"/>
        <v>97</v>
      </c>
      <c r="B101" s="505" t="s">
        <v>2706</v>
      </c>
      <c r="C101" s="473" t="s">
        <v>2707</v>
      </c>
      <c r="D101" s="5" t="s">
        <v>2708</v>
      </c>
      <c r="E101" s="710">
        <v>2352</v>
      </c>
      <c r="F101" s="174"/>
    </row>
    <row r="102" spans="1:6" ht="31.5" x14ac:dyDescent="0.25">
      <c r="A102" s="182">
        <f t="shared" si="1"/>
        <v>98</v>
      </c>
      <c r="B102" s="475" t="s">
        <v>1301</v>
      </c>
      <c r="C102" s="706" t="s">
        <v>559</v>
      </c>
      <c r="D102" s="7" t="s">
        <v>153</v>
      </c>
      <c r="E102" s="22">
        <v>1386</v>
      </c>
      <c r="F102" s="174"/>
    </row>
    <row r="103" spans="1:6" ht="15.75" x14ac:dyDescent="0.25">
      <c r="A103" s="182">
        <f t="shared" si="1"/>
        <v>99</v>
      </c>
      <c r="B103" s="505" t="s">
        <v>1302</v>
      </c>
      <c r="C103" s="473" t="s">
        <v>560</v>
      </c>
      <c r="D103" s="5" t="s">
        <v>1306</v>
      </c>
      <c r="E103" s="22">
        <v>252</v>
      </c>
      <c r="F103" s="174"/>
    </row>
    <row r="104" spans="1:6" ht="15.75" x14ac:dyDescent="0.25">
      <c r="A104" s="182">
        <f t="shared" si="1"/>
        <v>100</v>
      </c>
      <c r="B104" s="475" t="s">
        <v>1303</v>
      </c>
      <c r="C104" s="473" t="s">
        <v>561</v>
      </c>
      <c r="D104" s="5" t="s">
        <v>1310</v>
      </c>
      <c r="E104" s="22">
        <v>672</v>
      </c>
      <c r="F104" s="174"/>
    </row>
    <row r="105" spans="1:6" ht="15.75" x14ac:dyDescent="0.25">
      <c r="A105" s="182">
        <f t="shared" si="1"/>
        <v>101</v>
      </c>
      <c r="B105" s="475" t="s">
        <v>1304</v>
      </c>
      <c r="C105" s="473" t="s">
        <v>562</v>
      </c>
      <c r="D105" s="5" t="s">
        <v>1307</v>
      </c>
      <c r="E105" s="22">
        <v>2205</v>
      </c>
      <c r="F105" s="174"/>
    </row>
    <row r="106" spans="1:6" ht="15.75" x14ac:dyDescent="0.25">
      <c r="A106" s="182">
        <f t="shared" si="1"/>
        <v>102</v>
      </c>
      <c r="B106" s="475" t="s">
        <v>1305</v>
      </c>
      <c r="C106" s="473" t="s">
        <v>563</v>
      </c>
      <c r="D106" s="5" t="s">
        <v>1308</v>
      </c>
      <c r="E106" s="22">
        <v>252</v>
      </c>
      <c r="F106" s="174"/>
    </row>
    <row r="107" spans="1:6" ht="15.75" x14ac:dyDescent="0.25">
      <c r="A107" s="182">
        <f t="shared" si="1"/>
        <v>103</v>
      </c>
      <c r="B107" s="505" t="s">
        <v>1785</v>
      </c>
      <c r="C107" s="473" t="s">
        <v>564</v>
      </c>
      <c r="D107" s="5" t="s">
        <v>1309</v>
      </c>
      <c r="E107" s="22">
        <v>1333.5</v>
      </c>
      <c r="F107" s="174"/>
    </row>
    <row r="108" spans="1:6" ht="15.75" x14ac:dyDescent="0.25">
      <c r="A108" s="182">
        <f t="shared" si="1"/>
        <v>104</v>
      </c>
      <c r="B108" s="505" t="s">
        <v>1786</v>
      </c>
      <c r="C108" s="473" t="s">
        <v>565</v>
      </c>
      <c r="D108" s="5" t="s">
        <v>154</v>
      </c>
      <c r="E108" s="22">
        <v>1837.5</v>
      </c>
      <c r="F108" s="174"/>
    </row>
    <row r="109" spans="1:6" ht="15.75" x14ac:dyDescent="0.25">
      <c r="A109" s="182">
        <f t="shared" si="1"/>
        <v>105</v>
      </c>
      <c r="B109" s="505" t="s">
        <v>1787</v>
      </c>
      <c r="C109" s="473" t="s">
        <v>566</v>
      </c>
      <c r="D109" s="5" t="s">
        <v>2709</v>
      </c>
      <c r="E109" s="22">
        <v>4819.5</v>
      </c>
      <c r="F109" s="174"/>
    </row>
    <row r="110" spans="1:6" ht="31.5" x14ac:dyDescent="0.25">
      <c r="A110" s="182">
        <f t="shared" si="1"/>
        <v>106</v>
      </c>
      <c r="B110" s="707" t="s">
        <v>1784</v>
      </c>
      <c r="C110" s="473" t="s">
        <v>567</v>
      </c>
      <c r="D110" s="5" t="s">
        <v>763</v>
      </c>
      <c r="E110" s="22">
        <v>4588.5</v>
      </c>
      <c r="F110" s="174"/>
    </row>
    <row r="111" spans="1:6" ht="15.75" x14ac:dyDescent="0.25">
      <c r="A111" s="182">
        <f t="shared" si="1"/>
        <v>107</v>
      </c>
      <c r="B111" s="505" t="s">
        <v>1788</v>
      </c>
      <c r="C111" s="473" t="s">
        <v>568</v>
      </c>
      <c r="D111" s="5" t="s">
        <v>2710</v>
      </c>
      <c r="E111" s="22">
        <v>4714.5</v>
      </c>
      <c r="F111" s="174"/>
    </row>
    <row r="112" spans="1:6" ht="15.75" x14ac:dyDescent="0.25">
      <c r="A112" s="182">
        <f t="shared" si="1"/>
        <v>108</v>
      </c>
      <c r="B112" s="505" t="s">
        <v>1789</v>
      </c>
      <c r="C112" s="473" t="s">
        <v>569</v>
      </c>
      <c r="D112" s="5" t="s">
        <v>2711</v>
      </c>
      <c r="E112" s="22">
        <v>4116</v>
      </c>
      <c r="F112" s="174"/>
    </row>
    <row r="113" spans="1:6" ht="15.75" x14ac:dyDescent="0.25">
      <c r="A113" s="182">
        <f t="shared" si="1"/>
        <v>109</v>
      </c>
      <c r="B113" s="505" t="s">
        <v>1790</v>
      </c>
      <c r="C113" s="473" t="s">
        <v>2712</v>
      </c>
      <c r="D113" s="5" t="s">
        <v>779</v>
      </c>
      <c r="E113" s="22">
        <v>1753.5</v>
      </c>
      <c r="F113" s="174"/>
    </row>
    <row r="114" spans="1:6" ht="15.75" x14ac:dyDescent="0.25">
      <c r="A114" s="182">
        <f t="shared" si="1"/>
        <v>110</v>
      </c>
      <c r="B114" s="505" t="s">
        <v>2713</v>
      </c>
      <c r="C114" s="473"/>
      <c r="D114" s="5" t="s">
        <v>2714</v>
      </c>
      <c r="E114" s="22">
        <v>220.5</v>
      </c>
      <c r="F114" s="174"/>
    </row>
    <row r="115" spans="1:6" ht="15.75" x14ac:dyDescent="0.25">
      <c r="A115" s="182">
        <f t="shared" si="1"/>
        <v>111</v>
      </c>
      <c r="B115" s="505" t="s">
        <v>2715</v>
      </c>
      <c r="C115" s="473" t="s">
        <v>2716</v>
      </c>
      <c r="D115" s="5" t="s">
        <v>2717</v>
      </c>
      <c r="E115" s="22">
        <v>598.5</v>
      </c>
      <c r="F115" s="174"/>
    </row>
    <row r="116" spans="1:6" ht="15.75" x14ac:dyDescent="0.25">
      <c r="A116" s="209">
        <f t="shared" si="1"/>
        <v>112</v>
      </c>
      <c r="B116" s="505" t="s">
        <v>1791</v>
      </c>
      <c r="C116" s="473" t="s">
        <v>570</v>
      </c>
      <c r="D116" s="5" t="s">
        <v>2718</v>
      </c>
      <c r="E116" s="22">
        <v>3118.5</v>
      </c>
      <c r="F116" s="174"/>
    </row>
    <row r="117" spans="1:6" ht="15.75" x14ac:dyDescent="0.25">
      <c r="A117" s="209">
        <f t="shared" si="1"/>
        <v>113</v>
      </c>
      <c r="B117" s="505" t="s">
        <v>2719</v>
      </c>
      <c r="C117" s="473" t="s">
        <v>570</v>
      </c>
      <c r="D117" s="5" t="s">
        <v>2720</v>
      </c>
      <c r="E117" s="22">
        <v>945</v>
      </c>
      <c r="F117" s="174"/>
    </row>
    <row r="118" spans="1:6" ht="31.5" x14ac:dyDescent="0.25">
      <c r="A118" s="182">
        <f t="shared" si="1"/>
        <v>114</v>
      </c>
      <c r="B118" s="505" t="s">
        <v>1792</v>
      </c>
      <c r="C118" s="473" t="s">
        <v>571</v>
      </c>
      <c r="D118" s="5" t="s">
        <v>155</v>
      </c>
      <c r="E118" s="22">
        <v>189</v>
      </c>
      <c r="F118" s="174"/>
    </row>
    <row r="119" spans="1:6" ht="31.5" x14ac:dyDescent="0.25">
      <c r="A119" s="182">
        <f t="shared" si="1"/>
        <v>115</v>
      </c>
      <c r="B119" s="505" t="s">
        <v>1793</v>
      </c>
      <c r="C119" s="473" t="s">
        <v>572</v>
      </c>
      <c r="D119" s="5" t="s">
        <v>156</v>
      </c>
      <c r="E119" s="22">
        <v>1018.5</v>
      </c>
      <c r="F119" s="174"/>
    </row>
    <row r="120" spans="1:6" ht="15.75" x14ac:dyDescent="0.25">
      <c r="A120" s="182">
        <f t="shared" si="1"/>
        <v>116</v>
      </c>
      <c r="B120" s="505" t="s">
        <v>1794</v>
      </c>
      <c r="C120" s="473" t="s">
        <v>573</v>
      </c>
      <c r="D120" s="5" t="s">
        <v>157</v>
      </c>
      <c r="E120" s="22">
        <v>189</v>
      </c>
      <c r="F120" s="174"/>
    </row>
    <row r="121" spans="1:6" ht="15.75" x14ac:dyDescent="0.25">
      <c r="A121" s="182">
        <f t="shared" si="1"/>
        <v>117</v>
      </c>
      <c r="B121" s="505" t="s">
        <v>1795</v>
      </c>
      <c r="C121" s="473" t="s">
        <v>574</v>
      </c>
      <c r="D121" s="5" t="s">
        <v>158</v>
      </c>
      <c r="E121" s="22">
        <v>1018.5</v>
      </c>
      <c r="F121" s="174"/>
    </row>
    <row r="122" spans="1:6" ht="15.75" x14ac:dyDescent="0.25">
      <c r="A122" s="182">
        <f t="shared" si="1"/>
        <v>118</v>
      </c>
      <c r="B122" s="505" t="s">
        <v>1796</v>
      </c>
      <c r="C122" s="473" t="s">
        <v>575</v>
      </c>
      <c r="D122" s="5" t="s">
        <v>159</v>
      </c>
      <c r="E122" s="22">
        <v>472.5</v>
      </c>
      <c r="F122" s="174"/>
    </row>
    <row r="123" spans="1:6" ht="15.75" x14ac:dyDescent="0.25">
      <c r="A123" s="182">
        <f t="shared" si="1"/>
        <v>119</v>
      </c>
      <c r="B123" s="505" t="s">
        <v>1797</v>
      </c>
      <c r="C123" s="473" t="s">
        <v>576</v>
      </c>
      <c r="D123" s="5" t="s">
        <v>160</v>
      </c>
      <c r="E123" s="22">
        <v>189</v>
      </c>
      <c r="F123" s="174"/>
    </row>
    <row r="124" spans="1:6" ht="15.75" x14ac:dyDescent="0.25">
      <c r="A124" s="182">
        <f t="shared" si="1"/>
        <v>120</v>
      </c>
      <c r="B124" s="505" t="s">
        <v>1798</v>
      </c>
      <c r="C124" s="473" t="s">
        <v>577</v>
      </c>
      <c r="D124" s="5" t="s">
        <v>161</v>
      </c>
      <c r="E124" s="22">
        <v>1176</v>
      </c>
      <c r="F124" s="174"/>
    </row>
    <row r="125" spans="1:6" ht="15.75" x14ac:dyDescent="0.25">
      <c r="A125" s="182">
        <f t="shared" si="1"/>
        <v>121</v>
      </c>
      <c r="B125" s="505" t="s">
        <v>1799</v>
      </c>
      <c r="C125" s="473" t="s">
        <v>578</v>
      </c>
      <c r="D125" s="5" t="s">
        <v>162</v>
      </c>
      <c r="E125" s="22">
        <v>189</v>
      </c>
      <c r="F125" s="174"/>
    </row>
    <row r="126" spans="1:6" ht="15.75" x14ac:dyDescent="0.25">
      <c r="A126" s="182">
        <f t="shared" si="1"/>
        <v>122</v>
      </c>
      <c r="B126" s="505" t="s">
        <v>1800</v>
      </c>
      <c r="C126" s="473" t="s">
        <v>579</v>
      </c>
      <c r="D126" s="5" t="s">
        <v>163</v>
      </c>
      <c r="E126" s="22">
        <v>1018.5</v>
      </c>
      <c r="F126" s="174"/>
    </row>
    <row r="127" spans="1:6" ht="31.5" x14ac:dyDescent="0.25">
      <c r="A127" s="183">
        <f t="shared" si="1"/>
        <v>123</v>
      </c>
      <c r="B127" s="505" t="s">
        <v>1801</v>
      </c>
      <c r="C127" s="473" t="s">
        <v>580</v>
      </c>
      <c r="D127" s="5" t="s">
        <v>2721</v>
      </c>
      <c r="E127" s="22">
        <v>189</v>
      </c>
      <c r="F127" s="174"/>
    </row>
    <row r="128" spans="1:6" s="26" customFormat="1" ht="15.75" x14ac:dyDescent="0.25">
      <c r="A128" s="183">
        <f t="shared" si="1"/>
        <v>124</v>
      </c>
      <c r="B128" s="505" t="s">
        <v>1802</v>
      </c>
      <c r="C128" s="473"/>
      <c r="D128" s="5" t="s">
        <v>790</v>
      </c>
      <c r="E128" s="22">
        <v>441</v>
      </c>
      <c r="F128" s="174"/>
    </row>
    <row r="129" spans="1:6" s="26" customFormat="1" ht="15.75" x14ac:dyDescent="0.25">
      <c r="A129" s="183">
        <f t="shared" si="1"/>
        <v>125</v>
      </c>
      <c r="B129" s="505" t="s">
        <v>1803</v>
      </c>
      <c r="C129" s="473" t="s">
        <v>581</v>
      </c>
      <c r="D129" s="5" t="s">
        <v>164</v>
      </c>
      <c r="E129" s="22">
        <v>1176</v>
      </c>
      <c r="F129" s="174"/>
    </row>
    <row r="130" spans="1:6" s="26" customFormat="1" ht="15.75" x14ac:dyDescent="0.25">
      <c r="A130" s="183">
        <f t="shared" si="1"/>
        <v>126</v>
      </c>
      <c r="B130" s="505" t="s">
        <v>1804</v>
      </c>
      <c r="C130" s="473" t="s">
        <v>582</v>
      </c>
      <c r="D130" s="5" t="s">
        <v>165</v>
      </c>
      <c r="E130" s="22">
        <v>2173.5</v>
      </c>
      <c r="F130" s="174"/>
    </row>
    <row r="131" spans="1:6" s="26" customFormat="1" ht="15.75" x14ac:dyDescent="0.25">
      <c r="A131" s="183">
        <f t="shared" si="1"/>
        <v>127</v>
      </c>
      <c r="B131" s="505" t="s">
        <v>1805</v>
      </c>
      <c r="C131" s="473" t="s">
        <v>583</v>
      </c>
      <c r="D131" s="5" t="s">
        <v>166</v>
      </c>
      <c r="E131" s="22">
        <v>252</v>
      </c>
      <c r="F131" s="174"/>
    </row>
    <row r="132" spans="1:6" s="26" customFormat="1" ht="15.75" x14ac:dyDescent="0.25">
      <c r="A132" s="183">
        <f t="shared" si="1"/>
        <v>128</v>
      </c>
      <c r="B132" s="505" t="s">
        <v>1806</v>
      </c>
      <c r="C132" s="473" t="s">
        <v>584</v>
      </c>
      <c r="D132" s="5" t="s">
        <v>167</v>
      </c>
      <c r="E132" s="22">
        <v>2341.5</v>
      </c>
      <c r="F132" s="174"/>
    </row>
    <row r="133" spans="1:6" s="26" customFormat="1" ht="15.75" x14ac:dyDescent="0.25">
      <c r="A133" s="183">
        <f t="shared" si="1"/>
        <v>129</v>
      </c>
      <c r="B133" s="505" t="s">
        <v>1807</v>
      </c>
      <c r="C133" s="473" t="s">
        <v>585</v>
      </c>
      <c r="D133" s="5" t="s">
        <v>168</v>
      </c>
      <c r="E133" s="22">
        <v>357</v>
      </c>
      <c r="F133" s="174"/>
    </row>
    <row r="134" spans="1:6" s="26" customFormat="1" ht="15.75" x14ac:dyDescent="0.25">
      <c r="A134" s="183">
        <f t="shared" si="1"/>
        <v>130</v>
      </c>
      <c r="B134" s="505" t="s">
        <v>1808</v>
      </c>
      <c r="C134" s="473" t="s">
        <v>586</v>
      </c>
      <c r="D134" s="5" t="s">
        <v>169</v>
      </c>
      <c r="E134" s="22">
        <v>3202.5</v>
      </c>
      <c r="F134" s="174"/>
    </row>
    <row r="135" spans="1:6" s="26" customFormat="1" ht="15.75" x14ac:dyDescent="0.25">
      <c r="A135" s="183">
        <f t="shared" si="1"/>
        <v>131</v>
      </c>
      <c r="B135" s="475" t="s">
        <v>1544</v>
      </c>
      <c r="C135" s="473" t="s">
        <v>587</v>
      </c>
      <c r="D135" s="5" t="s">
        <v>1547</v>
      </c>
      <c r="E135" s="22">
        <v>304.5</v>
      </c>
      <c r="F135" s="174"/>
    </row>
    <row r="136" spans="1:6" s="26" customFormat="1" ht="15.75" x14ac:dyDescent="0.25">
      <c r="A136" s="183">
        <f t="shared" si="1"/>
        <v>132</v>
      </c>
      <c r="B136" s="505" t="s">
        <v>1809</v>
      </c>
      <c r="C136" s="473" t="s">
        <v>1810</v>
      </c>
      <c r="D136" s="5" t="s">
        <v>1811</v>
      </c>
      <c r="E136" s="22">
        <v>672</v>
      </c>
      <c r="F136" s="174"/>
    </row>
    <row r="137" spans="1:6" s="26" customFormat="1" ht="15.75" x14ac:dyDescent="0.25">
      <c r="A137" s="183">
        <f t="shared" si="1"/>
        <v>133</v>
      </c>
      <c r="B137" s="475" t="s">
        <v>1545</v>
      </c>
      <c r="C137" s="473" t="s">
        <v>588</v>
      </c>
      <c r="D137" s="5" t="s">
        <v>1546</v>
      </c>
      <c r="E137" s="22">
        <v>2173.5</v>
      </c>
      <c r="F137" s="174"/>
    </row>
    <row r="138" spans="1:6" s="26" customFormat="1" ht="15.75" x14ac:dyDescent="0.25">
      <c r="A138" s="183">
        <f t="shared" si="1"/>
        <v>134</v>
      </c>
      <c r="B138" s="475" t="s">
        <v>1548</v>
      </c>
      <c r="C138" s="473" t="s">
        <v>589</v>
      </c>
      <c r="D138" s="5" t="s">
        <v>1543</v>
      </c>
      <c r="E138" s="22">
        <v>304.5</v>
      </c>
      <c r="F138" s="174"/>
    </row>
    <row r="139" spans="1:6" s="26" customFormat="1" ht="31.5" x14ac:dyDescent="0.25">
      <c r="A139" s="183">
        <f t="shared" si="1"/>
        <v>135</v>
      </c>
      <c r="B139" s="475" t="s">
        <v>1549</v>
      </c>
      <c r="C139" s="473" t="s">
        <v>590</v>
      </c>
      <c r="D139" s="5" t="s">
        <v>2722</v>
      </c>
      <c r="E139" s="22">
        <v>2289</v>
      </c>
      <c r="F139" s="174"/>
    </row>
    <row r="140" spans="1:6" s="26" customFormat="1" ht="15.75" x14ac:dyDescent="0.25">
      <c r="A140" s="183">
        <f t="shared" si="1"/>
        <v>136</v>
      </c>
      <c r="B140" s="505" t="s">
        <v>1812</v>
      </c>
      <c r="C140" s="473" t="s">
        <v>591</v>
      </c>
      <c r="D140" s="5" t="s">
        <v>170</v>
      </c>
      <c r="E140" s="22">
        <v>2467.5</v>
      </c>
      <c r="F140" s="174"/>
    </row>
    <row r="141" spans="1:6" s="26" customFormat="1" ht="15.75" x14ac:dyDescent="0.25">
      <c r="A141" s="183">
        <f t="shared" si="1"/>
        <v>137</v>
      </c>
      <c r="B141" s="505" t="s">
        <v>1813</v>
      </c>
      <c r="C141" s="473" t="s">
        <v>592</v>
      </c>
      <c r="D141" s="5" t="s">
        <v>171</v>
      </c>
      <c r="E141" s="22">
        <v>409.5</v>
      </c>
      <c r="F141" s="174"/>
    </row>
    <row r="142" spans="1:6" s="26" customFormat="1" ht="31.5" x14ac:dyDescent="0.25">
      <c r="A142" s="183">
        <f t="shared" si="1"/>
        <v>138</v>
      </c>
      <c r="B142" s="505" t="s">
        <v>1814</v>
      </c>
      <c r="C142" s="473" t="s">
        <v>593</v>
      </c>
      <c r="D142" s="5" t="s">
        <v>2723</v>
      </c>
      <c r="E142" s="22">
        <v>1806</v>
      </c>
      <c r="F142" s="174"/>
    </row>
    <row r="143" spans="1:6" s="479" customFormat="1" ht="15.75" x14ac:dyDescent="0.25">
      <c r="A143" s="183">
        <f t="shared" si="1"/>
        <v>139</v>
      </c>
      <c r="B143" s="505" t="s">
        <v>1815</v>
      </c>
      <c r="C143" s="473" t="s">
        <v>594</v>
      </c>
      <c r="D143" s="5" t="s">
        <v>172</v>
      </c>
      <c r="E143" s="22">
        <v>3643.5</v>
      </c>
      <c r="F143" s="700"/>
    </row>
    <row r="144" spans="1:6" s="479" customFormat="1" ht="15.75" x14ac:dyDescent="0.25">
      <c r="A144" s="183">
        <f t="shared" si="1"/>
        <v>140</v>
      </c>
      <c r="B144" s="505" t="s">
        <v>1816</v>
      </c>
      <c r="C144" s="473" t="s">
        <v>595</v>
      </c>
      <c r="D144" s="5" t="s">
        <v>173</v>
      </c>
      <c r="E144" s="22">
        <v>598.5</v>
      </c>
      <c r="F144" s="700"/>
    </row>
    <row r="145" spans="1:6" s="479" customFormat="1" ht="15.75" x14ac:dyDescent="0.25">
      <c r="A145" s="183">
        <f t="shared" si="1"/>
        <v>141</v>
      </c>
      <c r="B145" s="505" t="s">
        <v>1817</v>
      </c>
      <c r="C145" s="473" t="s">
        <v>596</v>
      </c>
      <c r="D145" s="5" t="s">
        <v>174</v>
      </c>
      <c r="E145" s="22">
        <v>3412.5</v>
      </c>
      <c r="F145" s="700"/>
    </row>
    <row r="146" spans="1:6" s="479" customFormat="1" ht="15.75" x14ac:dyDescent="0.25">
      <c r="A146" s="183">
        <f t="shared" si="1"/>
        <v>142</v>
      </c>
      <c r="B146" s="505" t="s">
        <v>1818</v>
      </c>
      <c r="C146" s="473" t="s">
        <v>597</v>
      </c>
      <c r="D146" s="5" t="s">
        <v>175</v>
      </c>
      <c r="E146" s="22">
        <v>546</v>
      </c>
      <c r="F146" s="700"/>
    </row>
    <row r="147" spans="1:6" s="479" customFormat="1" ht="16.5" thickBot="1" x14ac:dyDescent="0.3">
      <c r="A147" s="183">
        <f t="shared" si="1"/>
        <v>143</v>
      </c>
      <c r="B147" s="474" t="s">
        <v>1819</v>
      </c>
      <c r="C147" s="477" t="s">
        <v>598</v>
      </c>
      <c r="D147" s="491" t="s">
        <v>176</v>
      </c>
      <c r="E147" s="492">
        <v>2845.5</v>
      </c>
      <c r="F147" s="700"/>
    </row>
    <row r="148" spans="1:6" ht="16.5" thickBot="1" x14ac:dyDescent="0.3">
      <c r="A148" s="206"/>
      <c r="B148" s="472"/>
      <c r="C148" s="471"/>
      <c r="D148" s="10" t="s">
        <v>177</v>
      </c>
      <c r="E148" s="23"/>
      <c r="F148" s="175"/>
    </row>
    <row r="149" spans="1:6" ht="15.75" x14ac:dyDescent="0.25">
      <c r="A149" s="184">
        <f>A147+1</f>
        <v>144</v>
      </c>
      <c r="B149" s="480" t="s">
        <v>1821</v>
      </c>
      <c r="C149" s="481" t="s">
        <v>599</v>
      </c>
      <c r="D149" s="489" t="s">
        <v>1820</v>
      </c>
      <c r="E149" s="490">
        <v>976.5</v>
      </c>
      <c r="F149" s="174"/>
    </row>
    <row r="150" spans="1:6" ht="31.5" x14ac:dyDescent="0.25">
      <c r="A150" s="185">
        <f t="shared" si="1"/>
        <v>145</v>
      </c>
      <c r="B150" s="482" t="s">
        <v>1822</v>
      </c>
      <c r="C150" s="483" t="s">
        <v>600</v>
      </c>
      <c r="D150" s="5" t="s">
        <v>178</v>
      </c>
      <c r="E150" s="22">
        <v>2772</v>
      </c>
      <c r="F150" s="174"/>
    </row>
    <row r="151" spans="1:6" ht="15.75" x14ac:dyDescent="0.25">
      <c r="A151" s="185">
        <f t="shared" si="1"/>
        <v>146</v>
      </c>
      <c r="B151" s="482" t="s">
        <v>1823</v>
      </c>
      <c r="C151" s="483" t="s">
        <v>601</v>
      </c>
      <c r="D151" s="5" t="s">
        <v>602</v>
      </c>
      <c r="E151" s="22">
        <v>325.5</v>
      </c>
      <c r="F151" s="174"/>
    </row>
    <row r="152" spans="1:6" ht="15.75" x14ac:dyDescent="0.25">
      <c r="A152" s="185">
        <f t="shared" si="1"/>
        <v>147</v>
      </c>
      <c r="B152" s="482" t="s">
        <v>1824</v>
      </c>
      <c r="C152" s="483" t="s">
        <v>603</v>
      </c>
      <c r="D152" s="5" t="s">
        <v>179</v>
      </c>
      <c r="E152" s="22">
        <v>504</v>
      </c>
      <c r="F152" s="174"/>
    </row>
    <row r="153" spans="1:6" ht="31.5" x14ac:dyDescent="0.25">
      <c r="A153" s="185">
        <f t="shared" si="1"/>
        <v>148</v>
      </c>
      <c r="B153" s="482" t="s">
        <v>1825</v>
      </c>
      <c r="C153" s="483" t="s">
        <v>604</v>
      </c>
      <c r="D153" s="5" t="s">
        <v>180</v>
      </c>
      <c r="E153" s="22">
        <v>504</v>
      </c>
      <c r="F153" s="174"/>
    </row>
    <row r="154" spans="1:6" ht="15.75" x14ac:dyDescent="0.25">
      <c r="A154" s="185">
        <f t="shared" si="1"/>
        <v>149</v>
      </c>
      <c r="B154" s="482" t="s">
        <v>1826</v>
      </c>
      <c r="C154" s="483" t="s">
        <v>605</v>
      </c>
      <c r="D154" s="5" t="s">
        <v>1827</v>
      </c>
      <c r="E154" s="22">
        <v>2877</v>
      </c>
      <c r="F154" s="174"/>
    </row>
    <row r="155" spans="1:6" ht="31.5" x14ac:dyDescent="0.25">
      <c r="A155" s="185">
        <f t="shared" ref="A155:A219" si="2">A154+1</f>
        <v>150</v>
      </c>
      <c r="B155" s="482" t="s">
        <v>1828</v>
      </c>
      <c r="C155" s="483" t="s">
        <v>1829</v>
      </c>
      <c r="D155" s="5" t="s">
        <v>181</v>
      </c>
      <c r="E155" s="22">
        <v>1627.5</v>
      </c>
      <c r="F155" s="174"/>
    </row>
    <row r="156" spans="1:6" ht="31.5" x14ac:dyDescent="0.25">
      <c r="A156" s="185">
        <f t="shared" si="2"/>
        <v>151</v>
      </c>
      <c r="B156" s="482" t="s">
        <v>1830</v>
      </c>
      <c r="C156" s="483" t="s">
        <v>1831</v>
      </c>
      <c r="D156" s="5" t="s">
        <v>1832</v>
      </c>
      <c r="E156" s="22">
        <v>252</v>
      </c>
      <c r="F156" s="174"/>
    </row>
    <row r="157" spans="1:6" ht="31.5" x14ac:dyDescent="0.25">
      <c r="A157" s="185">
        <f t="shared" si="2"/>
        <v>152</v>
      </c>
      <c r="B157" s="482" t="s">
        <v>1833</v>
      </c>
      <c r="C157" s="483" t="s">
        <v>606</v>
      </c>
      <c r="D157" s="5" t="s">
        <v>764</v>
      </c>
      <c r="E157" s="22">
        <v>2488.5</v>
      </c>
      <c r="F157" s="174"/>
    </row>
    <row r="158" spans="1:6" ht="15.75" x14ac:dyDescent="0.25">
      <c r="A158" s="185">
        <f t="shared" si="2"/>
        <v>153</v>
      </c>
      <c r="B158" s="482" t="s">
        <v>1834</v>
      </c>
      <c r="C158" s="484"/>
      <c r="D158" s="9" t="s">
        <v>1835</v>
      </c>
      <c r="E158" s="22">
        <v>325.5</v>
      </c>
      <c r="F158" s="174"/>
    </row>
    <row r="159" spans="1:6" s="478" customFormat="1" ht="16.5" thickBot="1" x14ac:dyDescent="0.3">
      <c r="A159" s="185">
        <f t="shared" si="2"/>
        <v>154</v>
      </c>
      <c r="B159" s="485" t="s">
        <v>1836</v>
      </c>
      <c r="C159" s="486" t="s">
        <v>607</v>
      </c>
      <c r="D159" s="491" t="s">
        <v>182</v>
      </c>
      <c r="E159" s="492">
        <v>966</v>
      </c>
      <c r="F159" s="174"/>
    </row>
    <row r="160" spans="1:6" ht="16.5" thickBot="1" x14ac:dyDescent="0.3">
      <c r="A160" s="207"/>
      <c r="B160" s="488"/>
      <c r="C160" s="487"/>
      <c r="D160" s="11" t="s">
        <v>183</v>
      </c>
      <c r="E160" s="24"/>
      <c r="F160" s="176"/>
    </row>
    <row r="161" spans="1:6" ht="15.75" x14ac:dyDescent="0.25">
      <c r="A161" s="186">
        <f>A159+1</f>
        <v>155</v>
      </c>
      <c r="B161" s="711" t="s">
        <v>1837</v>
      </c>
      <c r="C161" s="712"/>
      <c r="D161" s="489" t="s">
        <v>1838</v>
      </c>
      <c r="E161" s="490">
        <v>1417.5</v>
      </c>
      <c r="F161" s="174"/>
    </row>
    <row r="162" spans="1:6" s="17" customFormat="1" ht="15.75" x14ac:dyDescent="0.25">
      <c r="A162" s="187">
        <f t="shared" si="2"/>
        <v>156</v>
      </c>
      <c r="B162" s="711" t="s">
        <v>1839</v>
      </c>
      <c r="C162" s="493" t="s">
        <v>1840</v>
      </c>
      <c r="D162" s="5" t="s">
        <v>1841</v>
      </c>
      <c r="E162" s="22">
        <v>1417.5</v>
      </c>
      <c r="F162" s="174"/>
    </row>
    <row r="163" spans="1:6" s="17" customFormat="1" ht="15.75" x14ac:dyDescent="0.25">
      <c r="A163" s="187">
        <f t="shared" si="2"/>
        <v>157</v>
      </c>
      <c r="B163" s="711" t="s">
        <v>1842</v>
      </c>
      <c r="C163" s="493" t="s">
        <v>2724</v>
      </c>
      <c r="D163" s="5" t="s">
        <v>1843</v>
      </c>
      <c r="E163" s="22">
        <v>672</v>
      </c>
      <c r="F163" s="174"/>
    </row>
    <row r="164" spans="1:6" s="17" customFormat="1" ht="15.75" x14ac:dyDescent="0.25">
      <c r="A164" s="187">
        <f t="shared" si="2"/>
        <v>158</v>
      </c>
      <c r="B164" s="711" t="s">
        <v>1844</v>
      </c>
      <c r="C164" s="493" t="s">
        <v>1845</v>
      </c>
      <c r="D164" s="5" t="s">
        <v>784</v>
      </c>
      <c r="E164" s="22">
        <v>1417.5</v>
      </c>
      <c r="F164" s="174"/>
    </row>
    <row r="165" spans="1:6" s="17" customFormat="1" ht="15.75" x14ac:dyDescent="0.25">
      <c r="A165" s="187">
        <f t="shared" si="2"/>
        <v>159</v>
      </c>
      <c r="B165" s="711" t="s">
        <v>1846</v>
      </c>
      <c r="C165" s="493" t="s">
        <v>1847</v>
      </c>
      <c r="D165" s="5" t="s">
        <v>1848</v>
      </c>
      <c r="E165" s="22">
        <v>1417.5</v>
      </c>
      <c r="F165" s="174"/>
    </row>
    <row r="166" spans="1:6" s="17" customFormat="1" ht="15.75" x14ac:dyDescent="0.25">
      <c r="A166" s="187">
        <f t="shared" si="2"/>
        <v>160</v>
      </c>
      <c r="B166" s="711" t="s">
        <v>1849</v>
      </c>
      <c r="C166" s="494" t="s">
        <v>1850</v>
      </c>
      <c r="D166" s="5" t="s">
        <v>1851</v>
      </c>
      <c r="E166" s="22">
        <v>1417.5</v>
      </c>
      <c r="F166" s="174"/>
    </row>
    <row r="167" spans="1:6" s="17" customFormat="1" ht="15.75" x14ac:dyDescent="0.25">
      <c r="A167" s="187">
        <f t="shared" si="2"/>
        <v>161</v>
      </c>
      <c r="B167" s="711" t="s">
        <v>1852</v>
      </c>
      <c r="C167" s="494" t="s">
        <v>1853</v>
      </c>
      <c r="D167" s="5" t="s">
        <v>1854</v>
      </c>
      <c r="E167" s="22">
        <v>1417.5</v>
      </c>
      <c r="F167" s="174"/>
    </row>
    <row r="168" spans="1:6" s="17" customFormat="1" ht="15.75" x14ac:dyDescent="0.25">
      <c r="A168" s="187">
        <f t="shared" si="2"/>
        <v>162</v>
      </c>
      <c r="B168" s="711" t="s">
        <v>1855</v>
      </c>
      <c r="C168" s="494" t="s">
        <v>1856</v>
      </c>
      <c r="D168" s="5" t="s">
        <v>1857</v>
      </c>
      <c r="E168" s="22">
        <v>1417.5</v>
      </c>
      <c r="F168" s="174"/>
    </row>
    <row r="169" spans="1:6" s="17" customFormat="1" ht="15.75" x14ac:dyDescent="0.25">
      <c r="A169" s="187">
        <f t="shared" si="2"/>
        <v>163</v>
      </c>
      <c r="B169" s="711" t="s">
        <v>1858</v>
      </c>
      <c r="C169" s="494" t="s">
        <v>1859</v>
      </c>
      <c r="D169" s="5" t="s">
        <v>783</v>
      </c>
      <c r="E169" s="22">
        <v>1228.5</v>
      </c>
      <c r="F169" s="174"/>
    </row>
    <row r="170" spans="1:6" s="17" customFormat="1" ht="15.75" x14ac:dyDescent="0.25">
      <c r="A170" s="187">
        <f t="shared" si="2"/>
        <v>164</v>
      </c>
      <c r="B170" s="711" t="s">
        <v>1860</v>
      </c>
      <c r="C170" s="494" t="s">
        <v>1861</v>
      </c>
      <c r="D170" s="5" t="s">
        <v>1862</v>
      </c>
      <c r="E170" s="22">
        <v>1228.5</v>
      </c>
      <c r="F170" s="174"/>
    </row>
    <row r="171" spans="1:6" s="17" customFormat="1" ht="15.75" x14ac:dyDescent="0.25">
      <c r="A171" s="187">
        <f t="shared" si="2"/>
        <v>165</v>
      </c>
      <c r="B171" s="711" t="s">
        <v>1863</v>
      </c>
      <c r="C171" s="494" t="s">
        <v>1864</v>
      </c>
      <c r="D171" s="5" t="s">
        <v>1865</v>
      </c>
      <c r="E171" s="22">
        <v>1228.5</v>
      </c>
      <c r="F171" s="174"/>
    </row>
    <row r="172" spans="1:6" s="17" customFormat="1" ht="15.75" x14ac:dyDescent="0.25">
      <c r="A172" s="187">
        <f t="shared" si="2"/>
        <v>166</v>
      </c>
      <c r="B172" s="711" t="s">
        <v>1866</v>
      </c>
      <c r="C172" s="494" t="s">
        <v>1867</v>
      </c>
      <c r="D172" s="5" t="s">
        <v>1868</v>
      </c>
      <c r="E172" s="22">
        <v>1228.5</v>
      </c>
      <c r="F172" s="174"/>
    </row>
    <row r="173" spans="1:6" s="17" customFormat="1" ht="15.75" x14ac:dyDescent="0.25">
      <c r="A173" s="187">
        <f t="shared" si="2"/>
        <v>167</v>
      </c>
      <c r="B173" s="711" t="s">
        <v>1869</v>
      </c>
      <c r="C173" s="494" t="s">
        <v>1870</v>
      </c>
      <c r="D173" s="5" t="s">
        <v>1871</v>
      </c>
      <c r="E173" s="22">
        <v>1228.5</v>
      </c>
      <c r="F173" s="174"/>
    </row>
    <row r="174" spans="1:6" s="17" customFormat="1" ht="15.75" x14ac:dyDescent="0.25">
      <c r="A174" s="187">
        <f t="shared" si="2"/>
        <v>168</v>
      </c>
      <c r="B174" s="711" t="s">
        <v>1872</v>
      </c>
      <c r="C174" s="494" t="s">
        <v>1873</v>
      </c>
      <c r="D174" s="5" t="s">
        <v>1874</v>
      </c>
      <c r="E174" s="22">
        <v>1228.5</v>
      </c>
      <c r="F174" s="174"/>
    </row>
    <row r="175" spans="1:6" s="17" customFormat="1" ht="15.75" x14ac:dyDescent="0.25">
      <c r="A175" s="187">
        <f t="shared" si="2"/>
        <v>169</v>
      </c>
      <c r="B175" s="711" t="s">
        <v>1875</v>
      </c>
      <c r="C175" s="494" t="s">
        <v>1876</v>
      </c>
      <c r="D175" s="5" t="s">
        <v>1877</v>
      </c>
      <c r="E175" s="22">
        <v>1228.5</v>
      </c>
      <c r="F175" s="174"/>
    </row>
    <row r="176" spans="1:6" s="17" customFormat="1" ht="31.5" x14ac:dyDescent="0.25">
      <c r="A176" s="187">
        <f t="shared" si="2"/>
        <v>170</v>
      </c>
      <c r="B176" s="711" t="s">
        <v>1878</v>
      </c>
      <c r="C176" s="494" t="s">
        <v>1879</v>
      </c>
      <c r="D176" s="5" t="s">
        <v>785</v>
      </c>
      <c r="E176" s="22">
        <v>1228.5</v>
      </c>
      <c r="F176" s="174"/>
    </row>
    <row r="177" spans="1:6" s="17" customFormat="1" ht="15.75" x14ac:dyDescent="0.25">
      <c r="A177" s="187">
        <f t="shared" si="2"/>
        <v>171</v>
      </c>
      <c r="B177" s="711" t="s">
        <v>1880</v>
      </c>
      <c r="C177" s="494" t="s">
        <v>1881</v>
      </c>
      <c r="D177" s="5" t="s">
        <v>1882</v>
      </c>
      <c r="E177" s="22">
        <v>1228.5</v>
      </c>
      <c r="F177" s="174"/>
    </row>
    <row r="178" spans="1:6" s="17" customFormat="1" ht="15.75" x14ac:dyDescent="0.25">
      <c r="A178" s="187">
        <f t="shared" si="2"/>
        <v>172</v>
      </c>
      <c r="B178" s="711" t="s">
        <v>1883</v>
      </c>
      <c r="C178" s="494" t="s">
        <v>1884</v>
      </c>
      <c r="D178" s="5" t="s">
        <v>1885</v>
      </c>
      <c r="E178" s="22">
        <v>1228.5</v>
      </c>
      <c r="F178" s="174"/>
    </row>
    <row r="179" spans="1:6" s="17" customFormat="1" ht="15.75" x14ac:dyDescent="0.25">
      <c r="A179" s="187">
        <f t="shared" si="2"/>
        <v>173</v>
      </c>
      <c r="B179" s="711" t="s">
        <v>1886</v>
      </c>
      <c r="C179" s="494" t="s">
        <v>1887</v>
      </c>
      <c r="D179" s="5" t="s">
        <v>1888</v>
      </c>
      <c r="E179" s="22">
        <v>1228.5</v>
      </c>
      <c r="F179" s="174"/>
    </row>
    <row r="180" spans="1:6" s="17" customFormat="1" ht="15.75" x14ac:dyDescent="0.25">
      <c r="A180" s="187">
        <f t="shared" si="2"/>
        <v>174</v>
      </c>
      <c r="B180" s="711" t="s">
        <v>1889</v>
      </c>
      <c r="C180" s="494" t="s">
        <v>1890</v>
      </c>
      <c r="D180" s="5" t="s">
        <v>1891</v>
      </c>
      <c r="E180" s="22">
        <v>1228.5</v>
      </c>
      <c r="F180" s="174"/>
    </row>
    <row r="181" spans="1:6" s="17" customFormat="1" ht="15.75" x14ac:dyDescent="0.25">
      <c r="A181" s="187">
        <f t="shared" si="2"/>
        <v>175</v>
      </c>
      <c r="B181" s="711" t="s">
        <v>1892</v>
      </c>
      <c r="C181" s="494" t="s">
        <v>1893</v>
      </c>
      <c r="D181" s="5" t="s">
        <v>1894</v>
      </c>
      <c r="E181" s="22">
        <v>1228.5</v>
      </c>
      <c r="F181" s="174"/>
    </row>
    <row r="182" spans="1:6" s="17" customFormat="1" ht="31.5" x14ac:dyDescent="0.25">
      <c r="A182" s="187">
        <f t="shared" si="2"/>
        <v>176</v>
      </c>
      <c r="B182" s="711" t="s">
        <v>1895</v>
      </c>
      <c r="C182" s="494" t="s">
        <v>1896</v>
      </c>
      <c r="D182" s="5" t="s">
        <v>780</v>
      </c>
      <c r="E182" s="22">
        <v>1417.5</v>
      </c>
      <c r="F182" s="174"/>
    </row>
    <row r="183" spans="1:6" ht="15.75" x14ac:dyDescent="0.25">
      <c r="A183" s="187">
        <f t="shared" si="2"/>
        <v>177</v>
      </c>
      <c r="B183" s="711" t="s">
        <v>1897</v>
      </c>
      <c r="C183" s="494" t="s">
        <v>1898</v>
      </c>
      <c r="D183" s="5" t="s">
        <v>765</v>
      </c>
      <c r="E183" s="22">
        <v>1417.5</v>
      </c>
      <c r="F183" s="174"/>
    </row>
    <row r="184" spans="1:6" ht="15.75" x14ac:dyDescent="0.25">
      <c r="A184" s="187">
        <f t="shared" si="2"/>
        <v>178</v>
      </c>
      <c r="B184" s="711" t="s">
        <v>1899</v>
      </c>
      <c r="C184" s="494" t="s">
        <v>1900</v>
      </c>
      <c r="D184" s="5" t="s">
        <v>766</v>
      </c>
      <c r="E184" s="22">
        <v>1417.5</v>
      </c>
      <c r="F184" s="174"/>
    </row>
    <row r="185" spans="1:6" ht="15.75" x14ac:dyDescent="0.25">
      <c r="A185" s="187">
        <f t="shared" si="2"/>
        <v>179</v>
      </c>
      <c r="B185" s="711" t="s">
        <v>1901</v>
      </c>
      <c r="C185" s="494" t="s">
        <v>1902</v>
      </c>
      <c r="D185" s="5" t="s">
        <v>1903</v>
      </c>
      <c r="E185" s="22">
        <v>1417.5</v>
      </c>
      <c r="F185" s="174"/>
    </row>
    <row r="186" spans="1:6" ht="15.75" x14ac:dyDescent="0.25">
      <c r="A186" s="187">
        <f t="shared" si="2"/>
        <v>180</v>
      </c>
      <c r="B186" s="711" t="s">
        <v>1904</v>
      </c>
      <c r="C186" s="494" t="s">
        <v>1905</v>
      </c>
      <c r="D186" s="5" t="s">
        <v>1906</v>
      </c>
      <c r="E186" s="22">
        <v>2163</v>
      </c>
      <c r="F186" s="174"/>
    </row>
    <row r="187" spans="1:6" ht="15.75" x14ac:dyDescent="0.25">
      <c r="A187" s="187">
        <f t="shared" si="2"/>
        <v>181</v>
      </c>
      <c r="B187" s="711" t="s">
        <v>1907</v>
      </c>
      <c r="C187" s="494" t="s">
        <v>1908</v>
      </c>
      <c r="D187" s="5" t="s">
        <v>1909</v>
      </c>
      <c r="E187" s="22">
        <v>2163</v>
      </c>
      <c r="F187" s="174"/>
    </row>
    <row r="188" spans="1:6" ht="15.75" x14ac:dyDescent="0.25">
      <c r="A188" s="187">
        <f t="shared" si="2"/>
        <v>182</v>
      </c>
      <c r="B188" s="711" t="s">
        <v>1910</v>
      </c>
      <c r="C188" s="494" t="s">
        <v>1911</v>
      </c>
      <c r="D188" s="5" t="s">
        <v>1912</v>
      </c>
      <c r="E188" s="22">
        <v>2163</v>
      </c>
      <c r="F188" s="174"/>
    </row>
    <row r="189" spans="1:6" ht="15.75" x14ac:dyDescent="0.25">
      <c r="A189" s="187">
        <f t="shared" si="2"/>
        <v>183</v>
      </c>
      <c r="B189" s="711" t="s">
        <v>1913</v>
      </c>
      <c r="C189" s="494" t="s">
        <v>1914</v>
      </c>
      <c r="D189" s="5" t="s">
        <v>1915</v>
      </c>
      <c r="E189" s="22">
        <v>2131.5</v>
      </c>
      <c r="F189" s="174"/>
    </row>
    <row r="190" spans="1:6" ht="15.75" x14ac:dyDescent="0.25">
      <c r="A190" s="187">
        <f t="shared" si="2"/>
        <v>184</v>
      </c>
      <c r="B190" s="711" t="s">
        <v>1916</v>
      </c>
      <c r="C190" s="494" t="s">
        <v>1917</v>
      </c>
      <c r="D190" s="5" t="s">
        <v>1918</v>
      </c>
      <c r="E190" s="22">
        <v>2131.5</v>
      </c>
      <c r="F190" s="174"/>
    </row>
    <row r="191" spans="1:6" ht="15.75" x14ac:dyDescent="0.25">
      <c r="A191" s="187">
        <f t="shared" si="2"/>
        <v>185</v>
      </c>
      <c r="B191" s="711" t="s">
        <v>1919</v>
      </c>
      <c r="C191" s="494" t="s">
        <v>1920</v>
      </c>
      <c r="D191" s="5" t="s">
        <v>1921</v>
      </c>
      <c r="E191" s="22">
        <v>2068.5</v>
      </c>
      <c r="F191" s="174"/>
    </row>
    <row r="192" spans="1:6" ht="15.75" x14ac:dyDescent="0.25">
      <c r="A192" s="187">
        <f t="shared" si="2"/>
        <v>186</v>
      </c>
      <c r="B192" s="711" t="s">
        <v>1922</v>
      </c>
      <c r="C192" s="494" t="s">
        <v>1923</v>
      </c>
      <c r="D192" s="5" t="s">
        <v>1924</v>
      </c>
      <c r="E192" s="22">
        <v>2068.5</v>
      </c>
      <c r="F192" s="174"/>
    </row>
    <row r="193" spans="1:6" s="17" customFormat="1" ht="15.75" x14ac:dyDescent="0.25">
      <c r="A193" s="187">
        <f t="shared" si="2"/>
        <v>187</v>
      </c>
      <c r="B193" s="711" t="s">
        <v>1925</v>
      </c>
      <c r="C193" s="494" t="s">
        <v>1926</v>
      </c>
      <c r="D193" s="5" t="s">
        <v>1927</v>
      </c>
      <c r="E193" s="22">
        <v>1512</v>
      </c>
      <c r="F193" s="174"/>
    </row>
    <row r="194" spans="1:6" s="17" customFormat="1" ht="15.75" x14ac:dyDescent="0.25">
      <c r="A194" s="187">
        <f t="shared" si="2"/>
        <v>188</v>
      </c>
      <c r="B194" s="711" t="s">
        <v>1928</v>
      </c>
      <c r="C194" s="494" t="s">
        <v>1929</v>
      </c>
      <c r="D194" s="5" t="s">
        <v>1930</v>
      </c>
      <c r="E194" s="22">
        <v>1512</v>
      </c>
      <c r="F194" s="174"/>
    </row>
    <row r="195" spans="1:6" s="17" customFormat="1" ht="15.75" x14ac:dyDescent="0.25">
      <c r="A195" s="187">
        <f t="shared" si="2"/>
        <v>189</v>
      </c>
      <c r="B195" s="711" t="s">
        <v>1931</v>
      </c>
      <c r="C195" s="494" t="s">
        <v>1932</v>
      </c>
      <c r="D195" s="5" t="s">
        <v>1933</v>
      </c>
      <c r="E195" s="22">
        <v>1774.5</v>
      </c>
      <c r="F195" s="174"/>
    </row>
    <row r="196" spans="1:6" s="17" customFormat="1" ht="31.5" x14ac:dyDescent="0.25">
      <c r="A196" s="187">
        <f t="shared" si="2"/>
        <v>190</v>
      </c>
      <c r="B196" s="711" t="s">
        <v>1934</v>
      </c>
      <c r="C196" s="494" t="s">
        <v>1935</v>
      </c>
      <c r="D196" s="5" t="s">
        <v>1936</v>
      </c>
      <c r="E196" s="22">
        <v>1774.5</v>
      </c>
      <c r="F196" s="174"/>
    </row>
    <row r="197" spans="1:6" s="17" customFormat="1" ht="15.75" x14ac:dyDescent="0.25">
      <c r="A197" s="187">
        <f t="shared" si="2"/>
        <v>191</v>
      </c>
      <c r="B197" s="711" t="s">
        <v>1937</v>
      </c>
      <c r="C197" s="494" t="s">
        <v>1938</v>
      </c>
      <c r="D197" s="5" t="s">
        <v>1939</v>
      </c>
      <c r="E197" s="22">
        <v>1774.5</v>
      </c>
      <c r="F197" s="174"/>
    </row>
    <row r="198" spans="1:6" s="17" customFormat="1" ht="15.75" x14ac:dyDescent="0.25">
      <c r="A198" s="187">
        <f t="shared" si="2"/>
        <v>192</v>
      </c>
      <c r="B198" s="711" t="s">
        <v>1940</v>
      </c>
      <c r="C198" s="494" t="s">
        <v>1941</v>
      </c>
      <c r="D198" s="5" t="s">
        <v>1942</v>
      </c>
      <c r="E198" s="22">
        <v>1774.5</v>
      </c>
      <c r="F198" s="174"/>
    </row>
    <row r="199" spans="1:6" s="17" customFormat="1" ht="15.75" x14ac:dyDescent="0.25">
      <c r="A199" s="187">
        <f t="shared" si="2"/>
        <v>193</v>
      </c>
      <c r="B199" s="711" t="s">
        <v>1943</v>
      </c>
      <c r="C199" s="494" t="s">
        <v>1944</v>
      </c>
      <c r="D199" s="5" t="s">
        <v>1945</v>
      </c>
      <c r="E199" s="22">
        <v>1774.5</v>
      </c>
      <c r="F199" s="174"/>
    </row>
    <row r="200" spans="1:6" s="17" customFormat="1" ht="15.75" x14ac:dyDescent="0.25">
      <c r="A200" s="187">
        <f t="shared" si="2"/>
        <v>194</v>
      </c>
      <c r="B200" s="711" t="s">
        <v>1946</v>
      </c>
      <c r="C200" s="494" t="s">
        <v>1947</v>
      </c>
      <c r="D200" s="5" t="s">
        <v>1948</v>
      </c>
      <c r="E200" s="22">
        <v>1774.5</v>
      </c>
      <c r="F200" s="174"/>
    </row>
    <row r="201" spans="1:6" s="17" customFormat="1" ht="15.75" x14ac:dyDescent="0.25">
      <c r="A201" s="187">
        <f t="shared" si="2"/>
        <v>195</v>
      </c>
      <c r="B201" s="711" t="s">
        <v>1949</v>
      </c>
      <c r="C201" s="494" t="s">
        <v>1950</v>
      </c>
      <c r="D201" s="5" t="s">
        <v>1951</v>
      </c>
      <c r="E201" s="22">
        <v>1774.5</v>
      </c>
      <c r="F201" s="174"/>
    </row>
    <row r="202" spans="1:6" s="17" customFormat="1" ht="15.75" x14ac:dyDescent="0.25">
      <c r="A202" s="187">
        <f t="shared" si="2"/>
        <v>196</v>
      </c>
      <c r="B202" s="711" t="s">
        <v>1952</v>
      </c>
      <c r="C202" s="494" t="s">
        <v>1953</v>
      </c>
      <c r="D202" s="5" t="s">
        <v>1954</v>
      </c>
      <c r="E202" s="22">
        <v>1774.5</v>
      </c>
      <c r="F202" s="174"/>
    </row>
    <row r="203" spans="1:6" s="17" customFormat="1" ht="31.5" x14ac:dyDescent="0.25">
      <c r="A203" s="187">
        <f t="shared" si="2"/>
        <v>197</v>
      </c>
      <c r="B203" s="711" t="s">
        <v>1955</v>
      </c>
      <c r="C203" s="494" t="s">
        <v>1956</v>
      </c>
      <c r="D203" s="5" t="s">
        <v>1957</v>
      </c>
      <c r="E203" s="22">
        <v>1774.5</v>
      </c>
      <c r="F203" s="174"/>
    </row>
    <row r="204" spans="1:6" s="17" customFormat="1" ht="15.75" x14ac:dyDescent="0.25">
      <c r="A204" s="187">
        <f t="shared" si="2"/>
        <v>198</v>
      </c>
      <c r="B204" s="711" t="s">
        <v>1958</v>
      </c>
      <c r="C204" s="494" t="s">
        <v>1959</v>
      </c>
      <c r="D204" s="5" t="s">
        <v>1960</v>
      </c>
      <c r="E204" s="22">
        <v>1774.5</v>
      </c>
      <c r="F204" s="174"/>
    </row>
    <row r="205" spans="1:6" s="17" customFormat="1" ht="31.5" x14ac:dyDescent="0.25">
      <c r="A205" s="187">
        <f t="shared" si="2"/>
        <v>199</v>
      </c>
      <c r="B205" s="711" t="s">
        <v>1961</v>
      </c>
      <c r="C205" s="494" t="s">
        <v>1962</v>
      </c>
      <c r="D205" s="5" t="s">
        <v>1963</v>
      </c>
      <c r="E205" s="22">
        <v>1774.5</v>
      </c>
      <c r="F205" s="174"/>
    </row>
    <row r="206" spans="1:6" s="17" customFormat="1" ht="15.75" x14ac:dyDescent="0.25">
      <c r="A206" s="187">
        <f t="shared" si="2"/>
        <v>200</v>
      </c>
      <c r="B206" s="711" t="s">
        <v>1964</v>
      </c>
      <c r="C206" s="494" t="s">
        <v>1965</v>
      </c>
      <c r="D206" s="5" t="s">
        <v>1966</v>
      </c>
      <c r="E206" s="22">
        <v>1774.5</v>
      </c>
      <c r="F206" s="174"/>
    </row>
    <row r="207" spans="1:6" s="17" customFormat="1" ht="15.75" x14ac:dyDescent="0.25">
      <c r="A207" s="187">
        <f t="shared" si="2"/>
        <v>201</v>
      </c>
      <c r="B207" s="711" t="s">
        <v>1967</v>
      </c>
      <c r="C207" s="494" t="s">
        <v>1968</v>
      </c>
      <c r="D207" s="5" t="s">
        <v>1969</v>
      </c>
      <c r="E207" s="22">
        <v>1774.5</v>
      </c>
      <c r="F207" s="174"/>
    </row>
    <row r="208" spans="1:6" s="17" customFormat="1" ht="31.5" x14ac:dyDescent="0.25">
      <c r="A208" s="187">
        <f t="shared" si="2"/>
        <v>202</v>
      </c>
      <c r="B208" s="711" t="s">
        <v>833</v>
      </c>
      <c r="C208" s="494" t="s">
        <v>1970</v>
      </c>
      <c r="D208" s="5" t="s">
        <v>1971</v>
      </c>
      <c r="E208" s="22">
        <v>1774.5</v>
      </c>
      <c r="F208" s="174"/>
    </row>
    <row r="209" spans="1:6" s="17" customFormat="1" ht="31.5" x14ac:dyDescent="0.25">
      <c r="A209" s="187">
        <f t="shared" si="2"/>
        <v>203</v>
      </c>
      <c r="B209" s="711" t="s">
        <v>1972</v>
      </c>
      <c r="C209" s="494" t="s">
        <v>1973</v>
      </c>
      <c r="D209" s="5" t="s">
        <v>2725</v>
      </c>
      <c r="E209" s="22">
        <v>1774.5</v>
      </c>
      <c r="F209" s="174"/>
    </row>
    <row r="210" spans="1:6" s="17" customFormat="1" ht="31.5" x14ac:dyDescent="0.25">
      <c r="A210" s="187">
        <f t="shared" si="2"/>
        <v>204</v>
      </c>
      <c r="B210" s="711" t="s">
        <v>1974</v>
      </c>
      <c r="C210" s="494" t="s">
        <v>1975</v>
      </c>
      <c r="D210" s="5" t="s">
        <v>1976</v>
      </c>
      <c r="E210" s="22">
        <v>1774.5</v>
      </c>
      <c r="F210" s="174"/>
    </row>
    <row r="211" spans="1:6" s="17" customFormat="1" ht="15.75" x14ac:dyDescent="0.25">
      <c r="A211" s="187">
        <f t="shared" si="2"/>
        <v>205</v>
      </c>
      <c r="B211" s="711" t="s">
        <v>831</v>
      </c>
      <c r="C211" s="494" t="s">
        <v>1977</v>
      </c>
      <c r="D211" s="5" t="s">
        <v>1978</v>
      </c>
      <c r="E211" s="22">
        <v>1774.5</v>
      </c>
      <c r="F211" s="174"/>
    </row>
    <row r="212" spans="1:6" s="17" customFormat="1" ht="15.75" x14ac:dyDescent="0.25">
      <c r="A212" s="187">
        <f t="shared" si="2"/>
        <v>206</v>
      </c>
      <c r="B212" s="711" t="s">
        <v>1979</v>
      </c>
      <c r="C212" s="494" t="s">
        <v>1980</v>
      </c>
      <c r="D212" s="5" t="s">
        <v>1981</v>
      </c>
      <c r="E212" s="22">
        <v>1774.5</v>
      </c>
      <c r="F212" s="174"/>
    </row>
    <row r="213" spans="1:6" s="17" customFormat="1" ht="31.5" x14ac:dyDescent="0.25">
      <c r="A213" s="187">
        <f t="shared" si="2"/>
        <v>207</v>
      </c>
      <c r="B213" s="711" t="s">
        <v>1982</v>
      </c>
      <c r="C213" s="713">
        <v>4020829044425</v>
      </c>
      <c r="D213" s="5" t="s">
        <v>1983</v>
      </c>
      <c r="E213" s="22">
        <v>1512</v>
      </c>
      <c r="F213" s="174"/>
    </row>
    <row r="214" spans="1:6" s="17" customFormat="1" ht="31.5" x14ac:dyDescent="0.25">
      <c r="A214" s="187">
        <f t="shared" si="2"/>
        <v>208</v>
      </c>
      <c r="B214" s="711" t="s">
        <v>829</v>
      </c>
      <c r="C214" s="713">
        <v>4020829044432</v>
      </c>
      <c r="D214" s="5" t="s">
        <v>1984</v>
      </c>
      <c r="E214" s="22">
        <v>1512</v>
      </c>
      <c r="F214" s="174"/>
    </row>
    <row r="215" spans="1:6" s="17" customFormat="1" ht="31.5" x14ac:dyDescent="0.25">
      <c r="A215" s="187">
        <f t="shared" si="2"/>
        <v>209</v>
      </c>
      <c r="B215" s="711" t="s">
        <v>1985</v>
      </c>
      <c r="C215" s="713">
        <v>4020829044449</v>
      </c>
      <c r="D215" s="5" t="s">
        <v>1986</v>
      </c>
      <c r="E215" s="22">
        <v>1512</v>
      </c>
      <c r="F215" s="174"/>
    </row>
    <row r="216" spans="1:6" s="17" customFormat="1" ht="31.5" x14ac:dyDescent="0.25">
      <c r="A216" s="187">
        <f t="shared" si="2"/>
        <v>210</v>
      </c>
      <c r="B216" s="711" t="s">
        <v>1987</v>
      </c>
      <c r="C216" s="713">
        <v>4020829044456</v>
      </c>
      <c r="D216" s="5" t="s">
        <v>1988</v>
      </c>
      <c r="E216" s="22">
        <v>1512</v>
      </c>
      <c r="F216" s="174"/>
    </row>
    <row r="217" spans="1:6" s="17" customFormat="1" ht="31.5" x14ac:dyDescent="0.25">
      <c r="A217" s="187">
        <f t="shared" si="2"/>
        <v>211</v>
      </c>
      <c r="B217" s="711" t="s">
        <v>1989</v>
      </c>
      <c r="C217" s="713">
        <v>4020829044463</v>
      </c>
      <c r="D217" s="5" t="s">
        <v>1990</v>
      </c>
      <c r="E217" s="22">
        <v>1512</v>
      </c>
      <c r="F217" s="174"/>
    </row>
    <row r="218" spans="1:6" ht="15.75" x14ac:dyDescent="0.25">
      <c r="A218" s="187">
        <f t="shared" si="2"/>
        <v>212</v>
      </c>
      <c r="B218" s="711" t="s">
        <v>1991</v>
      </c>
      <c r="C218" s="713">
        <v>4020829044456</v>
      </c>
      <c r="D218" s="5" t="s">
        <v>786</v>
      </c>
      <c r="E218" s="22">
        <v>1512</v>
      </c>
      <c r="F218" s="174"/>
    </row>
    <row r="219" spans="1:6" ht="31.5" x14ac:dyDescent="0.25">
      <c r="A219" s="187">
        <f t="shared" si="2"/>
        <v>213</v>
      </c>
      <c r="B219" s="711" t="s">
        <v>1992</v>
      </c>
      <c r="C219" s="494" t="s">
        <v>1993</v>
      </c>
      <c r="D219" s="5" t="s">
        <v>1994</v>
      </c>
      <c r="E219" s="22">
        <v>2383.5</v>
      </c>
      <c r="F219" s="174"/>
    </row>
    <row r="220" spans="1:6" ht="31.5" x14ac:dyDescent="0.25">
      <c r="A220" s="187">
        <f t="shared" ref="A220:A284" si="3">A219+1</f>
        <v>214</v>
      </c>
      <c r="B220" s="711" t="s">
        <v>1995</v>
      </c>
      <c r="C220" s="494" t="s">
        <v>1996</v>
      </c>
      <c r="D220" s="5" t="s">
        <v>1997</v>
      </c>
      <c r="E220" s="22">
        <v>2184</v>
      </c>
      <c r="F220" s="174"/>
    </row>
    <row r="221" spans="1:6" ht="15.75" x14ac:dyDescent="0.25">
      <c r="A221" s="187">
        <f t="shared" si="3"/>
        <v>215</v>
      </c>
      <c r="B221" s="711" t="s">
        <v>1998</v>
      </c>
      <c r="C221" s="494" t="s">
        <v>1999</v>
      </c>
      <c r="D221" s="5" t="s">
        <v>2000</v>
      </c>
      <c r="E221" s="22">
        <v>2184</v>
      </c>
      <c r="F221" s="174"/>
    </row>
    <row r="222" spans="1:6" ht="31.5" x14ac:dyDescent="0.25">
      <c r="A222" s="187">
        <f t="shared" si="3"/>
        <v>216</v>
      </c>
      <c r="B222" s="711" t="s">
        <v>2001</v>
      </c>
      <c r="C222" s="494" t="s">
        <v>2002</v>
      </c>
      <c r="D222" s="5" t="s">
        <v>2003</v>
      </c>
      <c r="E222" s="22">
        <v>2184</v>
      </c>
      <c r="F222" s="174"/>
    </row>
    <row r="223" spans="1:6" ht="15.75" x14ac:dyDescent="0.25">
      <c r="A223" s="187">
        <f t="shared" si="3"/>
        <v>217</v>
      </c>
      <c r="B223" s="711" t="s">
        <v>2004</v>
      </c>
      <c r="C223" s="494" t="s">
        <v>2005</v>
      </c>
      <c r="D223" s="5" t="s">
        <v>768</v>
      </c>
      <c r="E223" s="22">
        <v>2289</v>
      </c>
      <c r="F223" s="174"/>
    </row>
    <row r="224" spans="1:6" ht="31.5" x14ac:dyDescent="0.25">
      <c r="A224" s="187">
        <f t="shared" si="3"/>
        <v>218</v>
      </c>
      <c r="B224" s="711" t="s">
        <v>2006</v>
      </c>
      <c r="C224" s="494" t="s">
        <v>2007</v>
      </c>
      <c r="D224" s="5" t="s">
        <v>781</v>
      </c>
      <c r="E224" s="22">
        <v>2782.5</v>
      </c>
      <c r="F224" s="174"/>
    </row>
    <row r="225" spans="1:6" ht="31.5" x14ac:dyDescent="0.25">
      <c r="A225" s="187">
        <f t="shared" si="3"/>
        <v>219</v>
      </c>
      <c r="B225" s="711" t="s">
        <v>2008</v>
      </c>
      <c r="C225" s="494" t="s">
        <v>2009</v>
      </c>
      <c r="D225" s="5" t="s">
        <v>769</v>
      </c>
      <c r="E225" s="22">
        <v>1774.5</v>
      </c>
      <c r="F225" s="174"/>
    </row>
    <row r="226" spans="1:6" ht="31.5" x14ac:dyDescent="0.25">
      <c r="A226" s="187">
        <f t="shared" si="3"/>
        <v>220</v>
      </c>
      <c r="B226" s="711" t="s">
        <v>2010</v>
      </c>
      <c r="C226" s="494" t="s">
        <v>2011</v>
      </c>
      <c r="D226" s="5" t="s">
        <v>770</v>
      </c>
      <c r="E226" s="22">
        <v>1774.5</v>
      </c>
      <c r="F226" s="174"/>
    </row>
    <row r="227" spans="1:6" ht="31.5" x14ac:dyDescent="0.25">
      <c r="A227" s="187">
        <f t="shared" si="3"/>
        <v>221</v>
      </c>
      <c r="B227" s="711" t="s">
        <v>2012</v>
      </c>
      <c r="C227" s="494" t="s">
        <v>2013</v>
      </c>
      <c r="D227" s="5" t="s">
        <v>771</v>
      </c>
      <c r="E227" s="22">
        <v>1774.5</v>
      </c>
      <c r="F227" s="174"/>
    </row>
    <row r="228" spans="1:6" ht="15.75" x14ac:dyDescent="0.25">
      <c r="A228" s="187">
        <f t="shared" si="3"/>
        <v>222</v>
      </c>
      <c r="B228" s="711" t="s">
        <v>2014</v>
      </c>
      <c r="C228" s="494" t="s">
        <v>2015</v>
      </c>
      <c r="D228" s="5" t="s">
        <v>2016</v>
      </c>
      <c r="E228" s="22">
        <v>1155</v>
      </c>
      <c r="F228" s="174"/>
    </row>
    <row r="229" spans="1:6" ht="15.75" x14ac:dyDescent="0.25">
      <c r="A229" s="187">
        <f t="shared" si="3"/>
        <v>223</v>
      </c>
      <c r="B229" s="711" t="s">
        <v>2017</v>
      </c>
      <c r="C229" s="494" t="s">
        <v>2018</v>
      </c>
      <c r="D229" s="5" t="s">
        <v>2019</v>
      </c>
      <c r="E229" s="22">
        <v>1155</v>
      </c>
      <c r="F229" s="174"/>
    </row>
    <row r="230" spans="1:6" ht="15.75" x14ac:dyDescent="0.25">
      <c r="A230" s="187">
        <f t="shared" si="3"/>
        <v>224</v>
      </c>
      <c r="B230" s="711" t="s">
        <v>2020</v>
      </c>
      <c r="C230" s="494" t="s">
        <v>2021</v>
      </c>
      <c r="D230" s="5" t="s">
        <v>2022</v>
      </c>
      <c r="E230" s="22">
        <v>1155</v>
      </c>
      <c r="F230" s="174"/>
    </row>
    <row r="231" spans="1:6" ht="15.75" x14ac:dyDescent="0.25">
      <c r="A231" s="187">
        <f t="shared" si="3"/>
        <v>225</v>
      </c>
      <c r="B231" s="711" t="s">
        <v>2023</v>
      </c>
      <c r="C231" s="494" t="s">
        <v>2024</v>
      </c>
      <c r="D231" s="5" t="s">
        <v>2025</v>
      </c>
      <c r="E231" s="22">
        <v>1155</v>
      </c>
      <c r="F231" s="174"/>
    </row>
    <row r="232" spans="1:6" ht="15.75" x14ac:dyDescent="0.25">
      <c r="A232" s="187">
        <f t="shared" si="3"/>
        <v>226</v>
      </c>
      <c r="B232" s="711" t="s">
        <v>2026</v>
      </c>
      <c r="C232" s="494" t="s">
        <v>2027</v>
      </c>
      <c r="D232" s="5" t="s">
        <v>2028</v>
      </c>
      <c r="E232" s="22">
        <v>1155</v>
      </c>
      <c r="F232" s="174"/>
    </row>
    <row r="233" spans="1:6" ht="15.75" x14ac:dyDescent="0.25">
      <c r="A233" s="187">
        <f t="shared" si="3"/>
        <v>227</v>
      </c>
      <c r="B233" s="711" t="s">
        <v>2029</v>
      </c>
      <c r="C233" s="494" t="s">
        <v>2030</v>
      </c>
      <c r="D233" s="5" t="s">
        <v>2031</v>
      </c>
      <c r="E233" s="22">
        <v>2362.5</v>
      </c>
      <c r="F233" s="174"/>
    </row>
    <row r="234" spans="1:6" ht="15.75" x14ac:dyDescent="0.25">
      <c r="A234" s="187">
        <f t="shared" si="3"/>
        <v>228</v>
      </c>
      <c r="B234" s="711" t="s">
        <v>2032</v>
      </c>
      <c r="C234" s="494" t="s">
        <v>2033</v>
      </c>
      <c r="D234" s="5" t="s">
        <v>2034</v>
      </c>
      <c r="E234" s="22">
        <v>2362.5</v>
      </c>
      <c r="F234" s="174"/>
    </row>
    <row r="235" spans="1:6" ht="15.75" x14ac:dyDescent="0.25">
      <c r="A235" s="187">
        <f t="shared" si="3"/>
        <v>229</v>
      </c>
      <c r="B235" s="711" t="s">
        <v>2035</v>
      </c>
      <c r="C235" s="494" t="s">
        <v>2036</v>
      </c>
      <c r="D235" s="5" t="s">
        <v>2037</v>
      </c>
      <c r="E235" s="22">
        <v>2362.5</v>
      </c>
      <c r="F235" s="174"/>
    </row>
    <row r="236" spans="1:6" ht="15.75" x14ac:dyDescent="0.25">
      <c r="A236" s="187">
        <f t="shared" si="3"/>
        <v>230</v>
      </c>
      <c r="B236" s="711" t="s">
        <v>2038</v>
      </c>
      <c r="C236" s="494" t="s">
        <v>2039</v>
      </c>
      <c r="D236" s="5" t="s">
        <v>2040</v>
      </c>
      <c r="E236" s="22">
        <v>2362.5</v>
      </c>
      <c r="F236" s="174"/>
    </row>
    <row r="237" spans="1:6" ht="15.75" x14ac:dyDescent="0.25">
      <c r="A237" s="187">
        <f t="shared" si="3"/>
        <v>231</v>
      </c>
      <c r="B237" s="711" t="s">
        <v>2041</v>
      </c>
      <c r="C237" s="494" t="s">
        <v>2042</v>
      </c>
      <c r="D237" s="5" t="s">
        <v>2043</v>
      </c>
      <c r="E237" s="22">
        <v>2782.5</v>
      </c>
      <c r="F237" s="174"/>
    </row>
    <row r="238" spans="1:6" ht="31.5" x14ac:dyDescent="0.25">
      <c r="A238" s="187">
        <f t="shared" si="3"/>
        <v>232</v>
      </c>
      <c r="B238" s="711" t="s">
        <v>2044</v>
      </c>
      <c r="C238" s="494" t="s">
        <v>2045</v>
      </c>
      <c r="D238" s="5" t="s">
        <v>782</v>
      </c>
      <c r="E238" s="22">
        <v>1417.5</v>
      </c>
      <c r="F238" s="174"/>
    </row>
    <row r="239" spans="1:6" ht="15.75" x14ac:dyDescent="0.25">
      <c r="A239" s="187">
        <f t="shared" si="3"/>
        <v>233</v>
      </c>
      <c r="B239" s="711" t="s">
        <v>2046</v>
      </c>
      <c r="C239" s="494" t="s">
        <v>767</v>
      </c>
      <c r="D239" s="5" t="s">
        <v>2726</v>
      </c>
      <c r="E239" s="22">
        <v>546</v>
      </c>
      <c r="F239" s="174"/>
    </row>
    <row r="240" spans="1:6" ht="15.75" x14ac:dyDescent="0.25">
      <c r="A240" s="187">
        <f t="shared" si="3"/>
        <v>234</v>
      </c>
      <c r="B240" s="711" t="s">
        <v>2047</v>
      </c>
      <c r="C240" s="494" t="s">
        <v>2048</v>
      </c>
      <c r="D240" s="5" t="s">
        <v>2049</v>
      </c>
      <c r="E240" s="22">
        <v>2005.5</v>
      </c>
      <c r="F240" s="174"/>
    </row>
    <row r="241" spans="1:6" ht="15.75" x14ac:dyDescent="0.25">
      <c r="A241" s="187">
        <f t="shared" si="3"/>
        <v>235</v>
      </c>
      <c r="B241" s="711" t="s">
        <v>2050</v>
      </c>
      <c r="C241" s="494" t="s">
        <v>2051</v>
      </c>
      <c r="D241" s="5" t="s">
        <v>2052</v>
      </c>
      <c r="E241" s="22">
        <v>2005.5</v>
      </c>
      <c r="F241" s="174"/>
    </row>
    <row r="242" spans="1:6" ht="31.5" x14ac:dyDescent="0.25">
      <c r="A242" s="187">
        <f t="shared" si="3"/>
        <v>236</v>
      </c>
      <c r="B242" s="711" t="s">
        <v>2053</v>
      </c>
      <c r="C242" s="494" t="s">
        <v>2054</v>
      </c>
      <c r="D242" s="5" t="s">
        <v>2055</v>
      </c>
      <c r="E242" s="22">
        <v>2005.5</v>
      </c>
      <c r="F242" s="174"/>
    </row>
    <row r="243" spans="1:6" ht="15.75" x14ac:dyDescent="0.25">
      <c r="A243" s="188">
        <f t="shared" si="3"/>
        <v>237</v>
      </c>
      <c r="B243" s="711" t="s">
        <v>2056</v>
      </c>
      <c r="C243" s="494" t="s">
        <v>2057</v>
      </c>
      <c r="D243" s="5" t="s">
        <v>2058</v>
      </c>
      <c r="E243" s="22">
        <v>1816.5</v>
      </c>
      <c r="F243" s="174"/>
    </row>
    <row r="244" spans="1:6" s="479" customFormat="1" ht="31.5" x14ac:dyDescent="0.25">
      <c r="A244" s="188">
        <f t="shared" si="3"/>
        <v>238</v>
      </c>
      <c r="B244" s="711" t="s">
        <v>2059</v>
      </c>
      <c r="C244" s="494" t="s">
        <v>2060</v>
      </c>
      <c r="D244" s="5" t="s">
        <v>2061</v>
      </c>
      <c r="E244" s="22">
        <v>1816.5</v>
      </c>
      <c r="F244" s="174"/>
    </row>
    <row r="245" spans="1:6" s="479" customFormat="1" ht="16.5" thickBot="1" x14ac:dyDescent="0.3">
      <c r="A245" s="188">
        <f t="shared" si="3"/>
        <v>239</v>
      </c>
      <c r="B245" s="714" t="s">
        <v>2062</v>
      </c>
      <c r="C245" s="495" t="s">
        <v>2063</v>
      </c>
      <c r="D245" s="491" t="s">
        <v>2064</v>
      </c>
      <c r="E245" s="492">
        <v>1816.5</v>
      </c>
      <c r="F245" s="174"/>
    </row>
    <row r="246" spans="1:6" ht="16.5" thickBot="1" x14ac:dyDescent="0.3">
      <c r="A246" s="189">
        <f>A245+1</f>
        <v>240</v>
      </c>
      <c r="B246" s="499" t="s">
        <v>2065</v>
      </c>
      <c r="C246" s="190" t="s">
        <v>467</v>
      </c>
      <c r="D246" s="32" t="s">
        <v>468</v>
      </c>
      <c r="E246" s="498">
        <v>18900</v>
      </c>
      <c r="F246" s="177"/>
    </row>
    <row r="247" spans="1:6" ht="16.5" thickBot="1" x14ac:dyDescent="0.3">
      <c r="A247" s="208"/>
      <c r="B247" s="496"/>
      <c r="C247" s="497"/>
      <c r="D247" s="6" t="s">
        <v>473</v>
      </c>
      <c r="E247" s="25"/>
      <c r="F247" s="178"/>
    </row>
    <row r="248" spans="1:6" ht="31.5" x14ac:dyDescent="0.25">
      <c r="A248" s="191">
        <f>A246+1</f>
        <v>241</v>
      </c>
      <c r="B248" s="718" t="s">
        <v>2066</v>
      </c>
      <c r="C248" s="503"/>
      <c r="D248" s="489" t="s">
        <v>2727</v>
      </c>
      <c r="E248" s="715">
        <v>31.5</v>
      </c>
      <c r="F248" s="174"/>
    </row>
    <row r="249" spans="1:6" ht="15.75" x14ac:dyDescent="0.25">
      <c r="A249" s="192">
        <f t="shared" si="3"/>
        <v>242</v>
      </c>
      <c r="B249" s="719" t="s">
        <v>2067</v>
      </c>
      <c r="C249" s="500"/>
      <c r="D249" s="5" t="s">
        <v>474</v>
      </c>
      <c r="E249" s="716">
        <v>31.5</v>
      </c>
      <c r="F249" s="174"/>
    </row>
    <row r="250" spans="1:6" ht="15.75" x14ac:dyDescent="0.25">
      <c r="A250" s="192">
        <f t="shared" si="3"/>
        <v>243</v>
      </c>
      <c r="B250" s="719" t="s">
        <v>2068</v>
      </c>
      <c r="C250" s="500"/>
      <c r="D250" s="5" t="s">
        <v>2069</v>
      </c>
      <c r="E250" s="716">
        <v>31.5</v>
      </c>
      <c r="F250" s="174"/>
    </row>
    <row r="251" spans="1:6" ht="15.75" x14ac:dyDescent="0.25">
      <c r="A251" s="192">
        <f t="shared" si="3"/>
        <v>244</v>
      </c>
      <c r="B251" s="719" t="s">
        <v>2070</v>
      </c>
      <c r="C251" s="500"/>
      <c r="D251" s="5" t="s">
        <v>2728</v>
      </c>
      <c r="E251" s="716">
        <v>31.5</v>
      </c>
      <c r="F251" s="174"/>
    </row>
    <row r="252" spans="1:6" ht="15.75" x14ac:dyDescent="0.25">
      <c r="A252" s="192">
        <f t="shared" si="3"/>
        <v>245</v>
      </c>
      <c r="B252" s="719" t="s">
        <v>2071</v>
      </c>
      <c r="C252" s="500" t="s">
        <v>476</v>
      </c>
      <c r="D252" s="5" t="s">
        <v>2072</v>
      </c>
      <c r="E252" s="716">
        <v>31.5</v>
      </c>
      <c r="F252" s="174"/>
    </row>
    <row r="253" spans="1:6" ht="15.75" x14ac:dyDescent="0.25">
      <c r="A253" s="192">
        <f t="shared" si="3"/>
        <v>246</v>
      </c>
      <c r="B253" s="719" t="s">
        <v>2073</v>
      </c>
      <c r="C253" s="500" t="s">
        <v>475</v>
      </c>
      <c r="D253" s="5" t="s">
        <v>103</v>
      </c>
      <c r="E253" s="716">
        <v>31.5</v>
      </c>
      <c r="F253" s="174"/>
    </row>
    <row r="254" spans="1:6" ht="15.75" x14ac:dyDescent="0.25">
      <c r="A254" s="192">
        <f t="shared" si="3"/>
        <v>247</v>
      </c>
      <c r="B254" s="719" t="s">
        <v>2074</v>
      </c>
      <c r="C254" s="500" t="s">
        <v>478</v>
      </c>
      <c r="D254" s="5" t="s">
        <v>104</v>
      </c>
      <c r="E254" s="716">
        <v>31.5</v>
      </c>
      <c r="F254" s="174"/>
    </row>
    <row r="255" spans="1:6" ht="15.75" x14ac:dyDescent="0.25">
      <c r="A255" s="192">
        <f t="shared" si="3"/>
        <v>248</v>
      </c>
      <c r="B255" s="719" t="s">
        <v>2075</v>
      </c>
      <c r="C255" s="501" t="s">
        <v>479</v>
      </c>
      <c r="D255" s="5" t="s">
        <v>2076</v>
      </c>
      <c r="E255" s="716">
        <v>31.5</v>
      </c>
      <c r="F255" s="174"/>
    </row>
    <row r="256" spans="1:6" ht="31.5" x14ac:dyDescent="0.25">
      <c r="A256" s="192">
        <f t="shared" si="3"/>
        <v>249</v>
      </c>
      <c r="B256" s="719" t="s">
        <v>2077</v>
      </c>
      <c r="C256" s="501" t="s">
        <v>476</v>
      </c>
      <c r="D256" s="5" t="s">
        <v>477</v>
      </c>
      <c r="E256" s="716">
        <v>31.5</v>
      </c>
      <c r="F256" s="174"/>
    </row>
    <row r="257" spans="1:6" ht="15.75" x14ac:dyDescent="0.25">
      <c r="A257" s="192">
        <f t="shared" si="3"/>
        <v>250</v>
      </c>
      <c r="B257" s="719" t="s">
        <v>2078</v>
      </c>
      <c r="C257" s="501"/>
      <c r="D257" s="5" t="s">
        <v>2079</v>
      </c>
      <c r="E257" s="716">
        <v>31.5</v>
      </c>
      <c r="F257" s="174"/>
    </row>
    <row r="258" spans="1:6" ht="15.75" x14ac:dyDescent="0.25">
      <c r="A258" s="192">
        <f t="shared" si="3"/>
        <v>251</v>
      </c>
      <c r="B258" s="719" t="s">
        <v>2080</v>
      </c>
      <c r="C258" s="501" t="s">
        <v>479</v>
      </c>
      <c r="D258" s="5" t="s">
        <v>480</v>
      </c>
      <c r="E258" s="716">
        <v>31.5</v>
      </c>
      <c r="F258" s="174"/>
    </row>
    <row r="259" spans="1:6" ht="31.5" x14ac:dyDescent="0.25">
      <c r="A259" s="192">
        <f t="shared" si="3"/>
        <v>252</v>
      </c>
      <c r="B259" s="719" t="s">
        <v>2081</v>
      </c>
      <c r="C259" s="501" t="s">
        <v>481</v>
      </c>
      <c r="D259" s="5" t="s">
        <v>105</v>
      </c>
      <c r="E259" s="716">
        <v>31.5</v>
      </c>
      <c r="F259" s="174"/>
    </row>
    <row r="260" spans="1:6" ht="31.5" x14ac:dyDescent="0.25">
      <c r="A260" s="192">
        <f t="shared" si="3"/>
        <v>253</v>
      </c>
      <c r="B260" s="719" t="s">
        <v>2082</v>
      </c>
      <c r="C260" s="501" t="s">
        <v>482</v>
      </c>
      <c r="D260" s="5" t="s">
        <v>106</v>
      </c>
      <c r="E260" s="716">
        <v>31.5</v>
      </c>
      <c r="F260" s="174"/>
    </row>
    <row r="261" spans="1:6" ht="15.75" x14ac:dyDescent="0.25">
      <c r="A261" s="192">
        <f t="shared" si="3"/>
        <v>254</v>
      </c>
      <c r="B261" s="719" t="s">
        <v>2083</v>
      </c>
      <c r="C261" s="501" t="s">
        <v>483</v>
      </c>
      <c r="D261" s="5" t="s">
        <v>107</v>
      </c>
      <c r="E261" s="716">
        <v>84</v>
      </c>
      <c r="F261" s="174"/>
    </row>
    <row r="262" spans="1:6" ht="15.75" x14ac:dyDescent="0.25">
      <c r="A262" s="192">
        <f t="shared" si="3"/>
        <v>255</v>
      </c>
      <c r="B262" s="719" t="s">
        <v>2084</v>
      </c>
      <c r="C262" s="501" t="s">
        <v>487</v>
      </c>
      <c r="D262" s="5" t="s">
        <v>108</v>
      </c>
      <c r="E262" s="716">
        <v>420</v>
      </c>
      <c r="F262" s="174"/>
    </row>
    <row r="263" spans="1:6" ht="15.75" x14ac:dyDescent="0.25">
      <c r="A263" s="192">
        <f t="shared" si="3"/>
        <v>256</v>
      </c>
      <c r="B263" s="719" t="s">
        <v>2085</v>
      </c>
      <c r="C263" s="501" t="s">
        <v>2729</v>
      </c>
      <c r="D263" s="5" t="s">
        <v>792</v>
      </c>
      <c r="E263" s="716">
        <v>210</v>
      </c>
      <c r="F263" s="174"/>
    </row>
    <row r="264" spans="1:6" ht="15.75" x14ac:dyDescent="0.25">
      <c r="A264" s="192">
        <f t="shared" si="3"/>
        <v>257</v>
      </c>
      <c r="B264" s="719" t="s">
        <v>2086</v>
      </c>
      <c r="C264" s="501" t="s">
        <v>2730</v>
      </c>
      <c r="D264" s="5" t="s">
        <v>793</v>
      </c>
      <c r="E264" s="716">
        <v>577.5</v>
      </c>
      <c r="F264" s="174"/>
    </row>
    <row r="265" spans="1:6" ht="15.75" x14ac:dyDescent="0.25">
      <c r="A265" s="192">
        <f t="shared" si="3"/>
        <v>258</v>
      </c>
      <c r="B265" s="719" t="s">
        <v>2087</v>
      </c>
      <c r="C265" s="501" t="s">
        <v>484</v>
      </c>
      <c r="D265" s="5" t="s">
        <v>485</v>
      </c>
      <c r="E265" s="716">
        <v>420</v>
      </c>
      <c r="F265" s="174"/>
    </row>
    <row r="266" spans="1:6" ht="15.75" x14ac:dyDescent="0.25">
      <c r="A266" s="192">
        <f t="shared" si="3"/>
        <v>259</v>
      </c>
      <c r="B266" s="719" t="s">
        <v>2088</v>
      </c>
      <c r="C266" s="501" t="s">
        <v>486</v>
      </c>
      <c r="D266" s="5" t="s">
        <v>772</v>
      </c>
      <c r="E266" s="716">
        <v>31.5</v>
      </c>
      <c r="F266" s="174"/>
    </row>
    <row r="267" spans="1:6" ht="15.75" x14ac:dyDescent="0.25">
      <c r="A267" s="192">
        <f t="shared" si="3"/>
        <v>260</v>
      </c>
      <c r="B267" s="719" t="s">
        <v>2089</v>
      </c>
      <c r="C267" s="501" t="s">
        <v>2731</v>
      </c>
      <c r="D267" s="5" t="s">
        <v>773</v>
      </c>
      <c r="E267" s="716">
        <v>42</v>
      </c>
      <c r="F267" s="174"/>
    </row>
    <row r="268" spans="1:6" ht="15.75" x14ac:dyDescent="0.25">
      <c r="A268" s="192">
        <f t="shared" si="3"/>
        <v>261</v>
      </c>
      <c r="B268" s="719" t="s">
        <v>2090</v>
      </c>
      <c r="C268" s="501" t="s">
        <v>487</v>
      </c>
      <c r="D268" s="5" t="s">
        <v>774</v>
      </c>
      <c r="E268" s="716">
        <v>68.25</v>
      </c>
      <c r="F268" s="174"/>
    </row>
    <row r="269" spans="1:6" ht="15.75" x14ac:dyDescent="0.25">
      <c r="A269" s="192">
        <f t="shared" si="3"/>
        <v>262</v>
      </c>
      <c r="B269" s="719" t="s">
        <v>2091</v>
      </c>
      <c r="C269" s="501" t="s">
        <v>2732</v>
      </c>
      <c r="D269" s="5" t="s">
        <v>775</v>
      </c>
      <c r="E269" s="716">
        <v>68.25</v>
      </c>
      <c r="F269" s="174"/>
    </row>
    <row r="270" spans="1:6" ht="15.75" x14ac:dyDescent="0.25">
      <c r="A270" s="192">
        <f t="shared" si="3"/>
        <v>263</v>
      </c>
      <c r="B270" s="719" t="s">
        <v>2092</v>
      </c>
      <c r="C270" s="504" t="s">
        <v>2093</v>
      </c>
      <c r="D270" s="5" t="s">
        <v>2094</v>
      </c>
      <c r="E270" s="716">
        <v>577.5</v>
      </c>
      <c r="F270" s="174"/>
    </row>
    <row r="271" spans="1:6" ht="15.75" x14ac:dyDescent="0.25">
      <c r="A271" s="192">
        <f t="shared" si="3"/>
        <v>264</v>
      </c>
      <c r="B271" s="719" t="s">
        <v>2095</v>
      </c>
      <c r="C271" s="502" t="s">
        <v>2733</v>
      </c>
      <c r="D271" s="7" t="s">
        <v>2096</v>
      </c>
      <c r="E271" s="716">
        <v>577.5</v>
      </c>
      <c r="F271" s="174"/>
    </row>
    <row r="272" spans="1:6" ht="15.75" x14ac:dyDescent="0.25">
      <c r="A272" s="192">
        <f t="shared" si="3"/>
        <v>265</v>
      </c>
      <c r="B272" s="719" t="s">
        <v>2097</v>
      </c>
      <c r="C272" s="501"/>
      <c r="D272" s="5" t="s">
        <v>794</v>
      </c>
      <c r="E272" s="716">
        <v>577.5</v>
      </c>
      <c r="F272" s="174"/>
    </row>
    <row r="273" spans="1:6" ht="15.75" x14ac:dyDescent="0.25">
      <c r="A273" s="192">
        <f t="shared" si="3"/>
        <v>266</v>
      </c>
      <c r="B273" s="719" t="s">
        <v>2098</v>
      </c>
      <c r="C273" s="501"/>
      <c r="D273" s="5" t="s">
        <v>777</v>
      </c>
      <c r="E273" s="716">
        <v>441</v>
      </c>
      <c r="F273" s="174"/>
    </row>
    <row r="274" spans="1:6" ht="15.75" x14ac:dyDescent="0.25">
      <c r="A274" s="192">
        <f t="shared" si="3"/>
        <v>267</v>
      </c>
      <c r="B274" s="719" t="s">
        <v>2099</v>
      </c>
      <c r="C274" s="501" t="s">
        <v>2734</v>
      </c>
      <c r="D274" s="5" t="s">
        <v>791</v>
      </c>
      <c r="E274" s="716">
        <v>493.5</v>
      </c>
      <c r="F274" s="174"/>
    </row>
    <row r="275" spans="1:6" ht="15.75" x14ac:dyDescent="0.25">
      <c r="A275" s="192">
        <f t="shared" si="3"/>
        <v>268</v>
      </c>
      <c r="B275" s="719" t="s">
        <v>2100</v>
      </c>
      <c r="C275" s="501" t="s">
        <v>2735</v>
      </c>
      <c r="D275" s="5" t="s">
        <v>795</v>
      </c>
      <c r="E275" s="716">
        <v>451.5</v>
      </c>
      <c r="F275" s="174"/>
    </row>
    <row r="276" spans="1:6" ht="15.75" x14ac:dyDescent="0.25">
      <c r="A276" s="192">
        <f t="shared" si="3"/>
        <v>269</v>
      </c>
      <c r="B276" s="719" t="s">
        <v>2101</v>
      </c>
      <c r="C276" s="501" t="s">
        <v>2736</v>
      </c>
      <c r="D276" s="5" t="s">
        <v>796</v>
      </c>
      <c r="E276" s="716">
        <v>997.5</v>
      </c>
      <c r="F276" s="174"/>
    </row>
    <row r="277" spans="1:6" ht="15.75" x14ac:dyDescent="0.25">
      <c r="A277" s="192">
        <f t="shared" si="3"/>
        <v>270</v>
      </c>
      <c r="B277" s="719" t="s">
        <v>2102</v>
      </c>
      <c r="C277" s="501" t="s">
        <v>2737</v>
      </c>
      <c r="D277" s="5" t="s">
        <v>797</v>
      </c>
      <c r="E277" s="716">
        <v>1333.5</v>
      </c>
      <c r="F277" s="174"/>
    </row>
    <row r="278" spans="1:6" ht="15.75" x14ac:dyDescent="0.25">
      <c r="A278" s="192">
        <f t="shared" si="3"/>
        <v>271</v>
      </c>
      <c r="B278" s="719" t="s">
        <v>2103</v>
      </c>
      <c r="C278" s="501" t="s">
        <v>2738</v>
      </c>
      <c r="D278" s="5" t="s">
        <v>798</v>
      </c>
      <c r="E278" s="716">
        <v>1123.5</v>
      </c>
      <c r="F278" s="174"/>
    </row>
    <row r="279" spans="1:6" s="20" customFormat="1" ht="15.75" x14ac:dyDescent="0.25">
      <c r="A279" s="192">
        <f t="shared" si="3"/>
        <v>272</v>
      </c>
      <c r="B279" s="719" t="s">
        <v>2104</v>
      </c>
      <c r="C279" s="501" t="s">
        <v>2739</v>
      </c>
      <c r="D279" s="5" t="s">
        <v>799</v>
      </c>
      <c r="E279" s="716">
        <v>2278.5</v>
      </c>
      <c r="F279" s="174"/>
    </row>
    <row r="280" spans="1:6" s="20" customFormat="1" ht="15.75" x14ac:dyDescent="0.25">
      <c r="A280" s="192">
        <f t="shared" si="3"/>
        <v>273</v>
      </c>
      <c r="B280" s="719" t="s">
        <v>2105</v>
      </c>
      <c r="C280" s="504" t="s">
        <v>2740</v>
      </c>
      <c r="D280" s="5" t="s">
        <v>800</v>
      </c>
      <c r="E280" s="716">
        <v>1659</v>
      </c>
      <c r="F280" s="174"/>
    </row>
    <row r="281" spans="1:6" s="20" customFormat="1" ht="15.75" x14ac:dyDescent="0.25">
      <c r="A281" s="192">
        <f t="shared" si="3"/>
        <v>274</v>
      </c>
      <c r="B281" s="719" t="s">
        <v>2106</v>
      </c>
      <c r="C281" s="504" t="s">
        <v>2741</v>
      </c>
      <c r="D281" s="5" t="s">
        <v>801</v>
      </c>
      <c r="E281" s="716">
        <v>1281</v>
      </c>
      <c r="F281" s="174"/>
    </row>
    <row r="282" spans="1:6" s="20" customFormat="1" ht="15.75" x14ac:dyDescent="0.25">
      <c r="A282" s="192">
        <f t="shared" si="3"/>
        <v>275</v>
      </c>
      <c r="B282" s="719" t="s">
        <v>858</v>
      </c>
      <c r="C282" s="504" t="s">
        <v>2742</v>
      </c>
      <c r="D282" s="5" t="s">
        <v>802</v>
      </c>
      <c r="E282" s="716">
        <v>1281</v>
      </c>
      <c r="F282" s="174"/>
    </row>
    <row r="283" spans="1:6" s="20" customFormat="1" ht="15.75" x14ac:dyDescent="0.25">
      <c r="A283" s="192">
        <f t="shared" si="3"/>
        <v>276</v>
      </c>
      <c r="B283" s="719" t="s">
        <v>2107</v>
      </c>
      <c r="C283" s="504" t="s">
        <v>2743</v>
      </c>
      <c r="D283" s="5" t="s">
        <v>803</v>
      </c>
      <c r="E283" s="716">
        <v>1879.5</v>
      </c>
      <c r="F283" s="174"/>
    </row>
    <row r="284" spans="1:6" s="20" customFormat="1" ht="16.5" thickBot="1" x14ac:dyDescent="0.3">
      <c r="A284" s="192">
        <f t="shared" si="3"/>
        <v>277</v>
      </c>
      <c r="B284" s="720" t="s">
        <v>2744</v>
      </c>
      <c r="C284" s="721" t="s">
        <v>2745</v>
      </c>
      <c r="D284" s="491" t="s">
        <v>2746</v>
      </c>
      <c r="E284" s="717">
        <v>13125</v>
      </c>
      <c r="F284" s="174"/>
    </row>
    <row r="285" spans="1:6" ht="15.75" x14ac:dyDescent="0.25">
      <c r="E285" s="75">
        <f>SUMPRODUCT(E5:E284,F5:F284)</f>
        <v>0</v>
      </c>
      <c r="F285" s="76">
        <f>SUM(F5:F284)</f>
        <v>0</v>
      </c>
    </row>
  </sheetData>
  <sheetProtection password="CCEB" sheet="1" objects="1" scenarios="1"/>
  <mergeCells count="3">
    <mergeCell ref="A2:F2"/>
    <mergeCell ref="A1:C1"/>
    <mergeCell ref="E1:F1"/>
  </mergeCells>
  <hyperlinks>
    <hyperlink ref="E1" location="МЕНЮ" display="В МЕНЮ"/>
    <hyperlink ref="D1" r:id="rId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workbookViewId="0">
      <pane ySplit="3" topLeftCell="A55" activePane="bottomLeft" state="frozen"/>
      <selection pane="bottomLeft" activeCell="A2" sqref="A2:G2"/>
    </sheetView>
  </sheetViews>
  <sheetFormatPr defaultRowHeight="12.75" x14ac:dyDescent="0.2"/>
  <cols>
    <col min="1" max="1" width="4" style="27" bestFit="1" customWidth="1"/>
    <col min="2" max="2" width="13.7109375" style="27" customWidth="1"/>
    <col min="3" max="3" width="68.140625" style="479" bestFit="1" customWidth="1"/>
    <col min="4" max="4" width="8.42578125" style="479" customWidth="1"/>
    <col min="5" max="5" width="8.85546875" style="479" customWidth="1"/>
    <col min="6" max="6" width="8.5703125" style="479" customWidth="1"/>
    <col min="7" max="7" width="8.28515625" style="479" customWidth="1"/>
    <col min="8" max="16384" width="9.140625" style="479"/>
  </cols>
  <sheetData>
    <row r="1" spans="1:7" ht="20.100000000000001" customHeight="1" x14ac:dyDescent="0.25">
      <c r="A1" s="911" t="s">
        <v>909</v>
      </c>
      <c r="B1" s="911"/>
      <c r="C1" s="688" t="s">
        <v>2648</v>
      </c>
      <c r="D1" s="688"/>
      <c r="E1" s="897" t="s">
        <v>1670</v>
      </c>
      <c r="F1" s="897"/>
      <c r="G1" s="897"/>
    </row>
    <row r="2" spans="1:7" ht="20.100000000000001" customHeight="1" x14ac:dyDescent="0.25">
      <c r="A2" s="896" t="s">
        <v>2911</v>
      </c>
      <c r="B2" s="896"/>
      <c r="C2" s="896"/>
      <c r="D2" s="896"/>
      <c r="E2" s="896"/>
      <c r="F2" s="896"/>
      <c r="G2" s="896"/>
    </row>
    <row r="3" spans="1:7" ht="63.75" thickBot="1" x14ac:dyDescent="0.25">
      <c r="A3" s="450" t="s">
        <v>466</v>
      </c>
      <c r="B3" s="449" t="s">
        <v>947</v>
      </c>
      <c r="C3" s="450" t="s">
        <v>102</v>
      </c>
      <c r="D3" s="450" t="s">
        <v>388</v>
      </c>
      <c r="E3" s="449" t="s">
        <v>873</v>
      </c>
      <c r="F3" s="449" t="s">
        <v>905</v>
      </c>
      <c r="G3" s="450" t="s">
        <v>872</v>
      </c>
    </row>
    <row r="4" spans="1:7" ht="47.25" x14ac:dyDescent="0.25">
      <c r="A4" s="506">
        <v>1</v>
      </c>
      <c r="B4" s="764" t="s">
        <v>2764</v>
      </c>
      <c r="C4" s="765" t="s">
        <v>2765</v>
      </c>
      <c r="D4" s="766" t="s">
        <v>2766</v>
      </c>
      <c r="E4" s="767">
        <v>370</v>
      </c>
      <c r="F4" s="912" t="s">
        <v>2767</v>
      </c>
      <c r="G4" s="860"/>
    </row>
    <row r="5" spans="1:7" ht="47.25" x14ac:dyDescent="0.25">
      <c r="A5" s="508">
        <f t="shared" ref="A5:A68" si="0">A4+1</f>
        <v>2</v>
      </c>
      <c r="B5" s="768" t="s">
        <v>2768</v>
      </c>
      <c r="C5" s="769" t="s">
        <v>2769</v>
      </c>
      <c r="D5" s="770" t="s">
        <v>2766</v>
      </c>
      <c r="E5" s="771">
        <v>370</v>
      </c>
      <c r="F5" s="913"/>
      <c r="G5" s="861"/>
    </row>
    <row r="6" spans="1:7" ht="31.5" x14ac:dyDescent="0.25">
      <c r="A6" s="508">
        <f t="shared" si="0"/>
        <v>3</v>
      </c>
      <c r="B6" s="768" t="s">
        <v>2770</v>
      </c>
      <c r="C6" s="769" t="s">
        <v>2771</v>
      </c>
      <c r="D6" s="770" t="s">
        <v>2772</v>
      </c>
      <c r="E6" s="771">
        <v>210</v>
      </c>
      <c r="F6" s="913"/>
      <c r="G6" s="861"/>
    </row>
    <row r="7" spans="1:7" ht="31.5" x14ac:dyDescent="0.25">
      <c r="A7" s="508">
        <f t="shared" si="0"/>
        <v>4</v>
      </c>
      <c r="B7" s="768" t="s">
        <v>2773</v>
      </c>
      <c r="C7" s="769" t="s">
        <v>2774</v>
      </c>
      <c r="D7" s="770" t="s">
        <v>2772</v>
      </c>
      <c r="E7" s="771">
        <v>210</v>
      </c>
      <c r="F7" s="913"/>
      <c r="G7" s="861"/>
    </row>
    <row r="8" spans="1:7" ht="31.5" x14ac:dyDescent="0.25">
      <c r="A8" s="508">
        <f t="shared" si="0"/>
        <v>5</v>
      </c>
      <c r="B8" s="768" t="s">
        <v>2775</v>
      </c>
      <c r="C8" s="769" t="s">
        <v>2776</v>
      </c>
      <c r="D8" s="770" t="s">
        <v>2772</v>
      </c>
      <c r="E8" s="771">
        <v>210</v>
      </c>
      <c r="F8" s="913"/>
      <c r="G8" s="861"/>
    </row>
    <row r="9" spans="1:7" ht="31.5" x14ac:dyDescent="0.25">
      <c r="A9" s="508">
        <f t="shared" si="0"/>
        <v>6</v>
      </c>
      <c r="B9" s="768" t="s">
        <v>2777</v>
      </c>
      <c r="C9" s="769" t="s">
        <v>2778</v>
      </c>
      <c r="D9" s="770" t="s">
        <v>2772</v>
      </c>
      <c r="E9" s="771">
        <v>210</v>
      </c>
      <c r="F9" s="913"/>
      <c r="G9" s="861"/>
    </row>
    <row r="10" spans="1:7" ht="16.5" thickBot="1" x14ac:dyDescent="0.3">
      <c r="A10" s="511">
        <f t="shared" si="0"/>
        <v>7</v>
      </c>
      <c r="B10" s="865" t="s">
        <v>2779</v>
      </c>
      <c r="C10" s="866" t="s">
        <v>2780</v>
      </c>
      <c r="D10" s="867" t="s">
        <v>2772</v>
      </c>
      <c r="E10" s="868">
        <v>180</v>
      </c>
      <c r="F10" s="914"/>
      <c r="G10" s="863"/>
    </row>
    <row r="11" spans="1:7" ht="65.25" customHeight="1" x14ac:dyDescent="0.25">
      <c r="A11" s="537">
        <f t="shared" si="0"/>
        <v>8</v>
      </c>
      <c r="B11" s="772" t="s">
        <v>2781</v>
      </c>
      <c r="C11" s="773" t="s">
        <v>2782</v>
      </c>
      <c r="D11" s="774" t="s">
        <v>2772</v>
      </c>
      <c r="E11" s="775">
        <v>180</v>
      </c>
      <c r="F11" s="915" t="s">
        <v>2783</v>
      </c>
      <c r="G11" s="860"/>
    </row>
    <row r="12" spans="1:7" ht="15.75" x14ac:dyDescent="0.25">
      <c r="A12" s="508">
        <f t="shared" si="0"/>
        <v>9</v>
      </c>
      <c r="B12" s="776" t="s">
        <v>2784</v>
      </c>
      <c r="C12" s="777" t="s">
        <v>2785</v>
      </c>
      <c r="D12" s="778" t="s">
        <v>2786</v>
      </c>
      <c r="E12" s="779"/>
      <c r="F12" s="916"/>
      <c r="G12" s="861"/>
    </row>
    <row r="13" spans="1:7" ht="31.5" x14ac:dyDescent="0.25">
      <c r="A13" s="508">
        <f t="shared" si="0"/>
        <v>10</v>
      </c>
      <c r="B13" s="776" t="s">
        <v>2787</v>
      </c>
      <c r="C13" s="777" t="s">
        <v>2788</v>
      </c>
      <c r="D13" s="778" t="s">
        <v>2772</v>
      </c>
      <c r="E13" s="779">
        <v>180</v>
      </c>
      <c r="F13" s="916"/>
      <c r="G13" s="861"/>
    </row>
    <row r="14" spans="1:7" ht="15.75" x14ac:dyDescent="0.25">
      <c r="A14" s="508">
        <f t="shared" si="0"/>
        <v>11</v>
      </c>
      <c r="B14" s="776" t="s">
        <v>2789</v>
      </c>
      <c r="C14" s="777" t="s">
        <v>2790</v>
      </c>
      <c r="D14" s="778" t="s">
        <v>2786</v>
      </c>
      <c r="E14" s="779"/>
      <c r="F14" s="916"/>
      <c r="G14" s="861"/>
    </row>
    <row r="15" spans="1:7" ht="15.75" x14ac:dyDescent="0.25">
      <c r="A15" s="508">
        <f t="shared" si="0"/>
        <v>12</v>
      </c>
      <c r="B15" s="776" t="s">
        <v>2791</v>
      </c>
      <c r="C15" s="777" t="s">
        <v>2792</v>
      </c>
      <c r="D15" s="778" t="s">
        <v>2772</v>
      </c>
      <c r="E15" s="779">
        <v>180</v>
      </c>
      <c r="F15" s="916"/>
      <c r="G15" s="861"/>
    </row>
    <row r="16" spans="1:7" ht="15.75" x14ac:dyDescent="0.25">
      <c r="A16" s="508">
        <f t="shared" si="0"/>
        <v>13</v>
      </c>
      <c r="B16" s="780" t="s">
        <v>2793</v>
      </c>
      <c r="C16" s="777" t="s">
        <v>2794</v>
      </c>
      <c r="D16" s="781" t="s">
        <v>2786</v>
      </c>
      <c r="E16" s="779"/>
      <c r="F16" s="916"/>
      <c r="G16" s="861"/>
    </row>
    <row r="17" spans="1:7" ht="31.5" x14ac:dyDescent="0.25">
      <c r="A17" s="508">
        <f t="shared" si="0"/>
        <v>14</v>
      </c>
      <c r="B17" s="780" t="s">
        <v>2795</v>
      </c>
      <c r="C17" s="777" t="s">
        <v>2796</v>
      </c>
      <c r="D17" s="781" t="s">
        <v>2772</v>
      </c>
      <c r="E17" s="779">
        <v>180</v>
      </c>
      <c r="F17" s="916"/>
      <c r="G17" s="861"/>
    </row>
    <row r="18" spans="1:7" ht="15.75" x14ac:dyDescent="0.25">
      <c r="A18" s="508">
        <f t="shared" si="0"/>
        <v>15</v>
      </c>
      <c r="B18" s="780" t="s">
        <v>2797</v>
      </c>
      <c r="C18" s="777" t="s">
        <v>2798</v>
      </c>
      <c r="D18" s="781" t="s">
        <v>2786</v>
      </c>
      <c r="E18" s="779"/>
      <c r="F18" s="916"/>
      <c r="G18" s="861"/>
    </row>
    <row r="19" spans="1:7" ht="31.5" x14ac:dyDescent="0.25">
      <c r="A19" s="508">
        <f t="shared" si="0"/>
        <v>16</v>
      </c>
      <c r="B19" s="780" t="s">
        <v>2799</v>
      </c>
      <c r="C19" s="777" t="s">
        <v>2800</v>
      </c>
      <c r="D19" s="781" t="s">
        <v>2772</v>
      </c>
      <c r="E19" s="779">
        <v>180</v>
      </c>
      <c r="F19" s="916"/>
      <c r="G19" s="861"/>
    </row>
    <row r="20" spans="1:7" ht="15.75" x14ac:dyDescent="0.25">
      <c r="A20" s="508">
        <f t="shared" si="0"/>
        <v>17</v>
      </c>
      <c r="B20" s="780" t="s">
        <v>2801</v>
      </c>
      <c r="C20" s="777" t="s">
        <v>2802</v>
      </c>
      <c r="D20" s="781" t="s">
        <v>2786</v>
      </c>
      <c r="E20" s="779">
        <v>115</v>
      </c>
      <c r="F20" s="916"/>
      <c r="G20" s="861"/>
    </row>
    <row r="21" spans="1:7" ht="31.5" x14ac:dyDescent="0.25">
      <c r="A21" s="508">
        <f t="shared" si="0"/>
        <v>18</v>
      </c>
      <c r="B21" s="780" t="s">
        <v>2803</v>
      </c>
      <c r="C21" s="777" t="s">
        <v>2804</v>
      </c>
      <c r="D21" s="781" t="s">
        <v>2772</v>
      </c>
      <c r="E21" s="779">
        <v>180</v>
      </c>
      <c r="F21" s="916"/>
      <c r="G21" s="861"/>
    </row>
    <row r="22" spans="1:7" ht="15.75" x14ac:dyDescent="0.25">
      <c r="A22" s="508">
        <f t="shared" si="0"/>
        <v>19</v>
      </c>
      <c r="B22" s="780" t="s">
        <v>2805</v>
      </c>
      <c r="C22" s="777" t="s">
        <v>2806</v>
      </c>
      <c r="D22" s="781" t="s">
        <v>2786</v>
      </c>
      <c r="E22" s="779"/>
      <c r="F22" s="916"/>
      <c r="G22" s="861"/>
    </row>
    <row r="23" spans="1:7" ht="31.5" x14ac:dyDescent="0.25">
      <c r="A23" s="508">
        <f t="shared" si="0"/>
        <v>20</v>
      </c>
      <c r="B23" s="780" t="s">
        <v>2807</v>
      </c>
      <c r="C23" s="777" t="s">
        <v>2808</v>
      </c>
      <c r="D23" s="781" t="s">
        <v>2772</v>
      </c>
      <c r="E23" s="779">
        <v>180</v>
      </c>
      <c r="F23" s="916"/>
      <c r="G23" s="861"/>
    </row>
    <row r="24" spans="1:7" ht="15.75" x14ac:dyDescent="0.25">
      <c r="A24" s="508">
        <f t="shared" si="0"/>
        <v>21</v>
      </c>
      <c r="B24" s="780" t="s">
        <v>2809</v>
      </c>
      <c r="C24" s="777" t="s">
        <v>2810</v>
      </c>
      <c r="D24" s="781" t="s">
        <v>2786</v>
      </c>
      <c r="E24" s="779">
        <v>115</v>
      </c>
      <c r="F24" s="916"/>
      <c r="G24" s="861"/>
    </row>
    <row r="25" spans="1:7" ht="31.5" x14ac:dyDescent="0.25">
      <c r="A25" s="508">
        <f t="shared" si="0"/>
        <v>22</v>
      </c>
      <c r="B25" s="780" t="s">
        <v>2811</v>
      </c>
      <c r="C25" s="777" t="s">
        <v>2812</v>
      </c>
      <c r="D25" s="781" t="s">
        <v>2772</v>
      </c>
      <c r="E25" s="779">
        <v>180</v>
      </c>
      <c r="F25" s="916"/>
      <c r="G25" s="861"/>
    </row>
    <row r="26" spans="1:7" ht="15.75" x14ac:dyDescent="0.25">
      <c r="A26" s="508">
        <f t="shared" si="0"/>
        <v>23</v>
      </c>
      <c r="B26" s="780" t="s">
        <v>2813</v>
      </c>
      <c r="C26" s="777" t="s">
        <v>2814</v>
      </c>
      <c r="D26" s="781" t="s">
        <v>2786</v>
      </c>
      <c r="E26" s="779">
        <v>115</v>
      </c>
      <c r="F26" s="916"/>
      <c r="G26" s="861"/>
    </row>
    <row r="27" spans="1:7" ht="15.75" x14ac:dyDescent="0.25">
      <c r="A27" s="508">
        <f t="shared" si="0"/>
        <v>24</v>
      </c>
      <c r="B27" s="780" t="s">
        <v>2815</v>
      </c>
      <c r="C27" s="777" t="s">
        <v>2816</v>
      </c>
      <c r="D27" s="781" t="s">
        <v>2772</v>
      </c>
      <c r="E27" s="779">
        <v>180</v>
      </c>
      <c r="F27" s="916"/>
      <c r="G27" s="861"/>
    </row>
    <row r="28" spans="1:7" ht="16.5" thickBot="1" x14ac:dyDescent="0.3">
      <c r="A28" s="511">
        <f t="shared" si="0"/>
        <v>25</v>
      </c>
      <c r="B28" s="851" t="s">
        <v>2817</v>
      </c>
      <c r="C28" s="852" t="s">
        <v>2818</v>
      </c>
      <c r="D28" s="853" t="s">
        <v>2786</v>
      </c>
      <c r="E28" s="854">
        <v>115</v>
      </c>
      <c r="F28" s="917"/>
      <c r="G28" s="863"/>
    </row>
    <row r="29" spans="1:7" ht="47.25" x14ac:dyDescent="0.25">
      <c r="A29" s="506">
        <f t="shared" si="0"/>
        <v>26</v>
      </c>
      <c r="B29" s="782" t="s">
        <v>2819</v>
      </c>
      <c r="C29" s="783" t="s">
        <v>2820</v>
      </c>
      <c r="D29" s="784" t="s">
        <v>2786</v>
      </c>
      <c r="E29" s="785">
        <v>115</v>
      </c>
      <c r="F29" s="929" t="s">
        <v>2821</v>
      </c>
      <c r="G29" s="860"/>
    </row>
    <row r="30" spans="1:7" ht="15.75" x14ac:dyDescent="0.25">
      <c r="A30" s="508">
        <f t="shared" si="0"/>
        <v>27</v>
      </c>
      <c r="B30" s="786" t="s">
        <v>2822</v>
      </c>
      <c r="C30" s="927" t="s">
        <v>2823</v>
      </c>
      <c r="D30" s="787" t="s">
        <v>2786</v>
      </c>
      <c r="E30" s="788">
        <v>115</v>
      </c>
      <c r="F30" s="930"/>
      <c r="G30" s="861"/>
    </row>
    <row r="31" spans="1:7" ht="15.75" x14ac:dyDescent="0.25">
      <c r="A31" s="508">
        <f t="shared" si="0"/>
        <v>28</v>
      </c>
      <c r="B31" s="786" t="s">
        <v>2824</v>
      </c>
      <c r="C31" s="928"/>
      <c r="D31" s="787" t="s">
        <v>2772</v>
      </c>
      <c r="E31" s="788">
        <v>180</v>
      </c>
      <c r="F31" s="930"/>
      <c r="G31" s="861"/>
    </row>
    <row r="32" spans="1:7" ht="15.75" x14ac:dyDescent="0.25">
      <c r="A32" s="508">
        <f t="shared" si="0"/>
        <v>29</v>
      </c>
      <c r="B32" s="786" t="s">
        <v>2825</v>
      </c>
      <c r="C32" s="927" t="s">
        <v>2826</v>
      </c>
      <c r="D32" s="787" t="s">
        <v>2786</v>
      </c>
      <c r="E32" s="788">
        <v>115</v>
      </c>
      <c r="F32" s="930"/>
      <c r="G32" s="861"/>
    </row>
    <row r="33" spans="1:7" ht="15.75" x14ac:dyDescent="0.25">
      <c r="A33" s="508">
        <f t="shared" si="0"/>
        <v>30</v>
      </c>
      <c r="B33" s="789" t="s">
        <v>2827</v>
      </c>
      <c r="C33" s="928"/>
      <c r="D33" s="787" t="s">
        <v>2772</v>
      </c>
      <c r="E33" s="788">
        <v>180</v>
      </c>
      <c r="F33" s="930"/>
      <c r="G33" s="861"/>
    </row>
    <row r="34" spans="1:7" ht="15.75" x14ac:dyDescent="0.25">
      <c r="A34" s="508">
        <f t="shared" si="0"/>
        <v>31</v>
      </c>
      <c r="B34" s="786" t="s">
        <v>2828</v>
      </c>
      <c r="C34" s="927" t="s">
        <v>2829</v>
      </c>
      <c r="D34" s="787" t="s">
        <v>2786</v>
      </c>
      <c r="E34" s="788">
        <v>115</v>
      </c>
      <c r="F34" s="930"/>
      <c r="G34" s="861"/>
    </row>
    <row r="35" spans="1:7" ht="15.75" x14ac:dyDescent="0.25">
      <c r="A35" s="508">
        <f t="shared" si="0"/>
        <v>32</v>
      </c>
      <c r="B35" s="786" t="s">
        <v>2830</v>
      </c>
      <c r="C35" s="928"/>
      <c r="D35" s="787" t="s">
        <v>2772</v>
      </c>
      <c r="E35" s="788">
        <v>180</v>
      </c>
      <c r="F35" s="930"/>
      <c r="G35" s="861"/>
    </row>
    <row r="36" spans="1:7" ht="15.75" x14ac:dyDescent="0.25">
      <c r="A36" s="508">
        <f t="shared" si="0"/>
        <v>33</v>
      </c>
      <c r="B36" s="786" t="s">
        <v>2831</v>
      </c>
      <c r="C36" s="927" t="s">
        <v>2832</v>
      </c>
      <c r="D36" s="787" t="s">
        <v>2786</v>
      </c>
      <c r="E36" s="788">
        <v>115</v>
      </c>
      <c r="F36" s="930"/>
      <c r="G36" s="861"/>
    </row>
    <row r="37" spans="1:7" ht="15.75" x14ac:dyDescent="0.25">
      <c r="A37" s="508">
        <f t="shared" si="0"/>
        <v>34</v>
      </c>
      <c r="B37" s="786" t="s">
        <v>2833</v>
      </c>
      <c r="C37" s="928"/>
      <c r="D37" s="787" t="s">
        <v>2772</v>
      </c>
      <c r="E37" s="788">
        <v>180</v>
      </c>
      <c r="F37" s="930"/>
      <c r="G37" s="861"/>
    </row>
    <row r="38" spans="1:7" ht="16.5" thickBot="1" x14ac:dyDescent="0.3">
      <c r="A38" s="511">
        <f t="shared" si="0"/>
        <v>35</v>
      </c>
      <c r="B38" s="790" t="s">
        <v>2834</v>
      </c>
      <c r="C38" s="791" t="s">
        <v>2835</v>
      </c>
      <c r="D38" s="792" t="s">
        <v>2772</v>
      </c>
      <c r="E38" s="793">
        <v>180</v>
      </c>
      <c r="F38" s="931"/>
      <c r="G38" s="863"/>
    </row>
    <row r="39" spans="1:7" ht="15.75" x14ac:dyDescent="0.25">
      <c r="A39" s="506">
        <f t="shared" si="0"/>
        <v>36</v>
      </c>
      <c r="B39" s="855" t="s">
        <v>2836</v>
      </c>
      <c r="C39" s="856" t="s">
        <v>2837</v>
      </c>
      <c r="D39" s="857" t="s">
        <v>2838</v>
      </c>
      <c r="E39" s="858">
        <v>200</v>
      </c>
      <c r="F39" s="932" t="s">
        <v>2839</v>
      </c>
      <c r="G39" s="860"/>
    </row>
    <row r="40" spans="1:7" ht="15.75" x14ac:dyDescent="0.25">
      <c r="A40" s="508">
        <f t="shared" si="0"/>
        <v>37</v>
      </c>
      <c r="B40" s="794" t="s">
        <v>2840</v>
      </c>
      <c r="C40" s="795" t="s">
        <v>2841</v>
      </c>
      <c r="D40" s="796" t="s">
        <v>2838</v>
      </c>
      <c r="E40" s="797">
        <v>200</v>
      </c>
      <c r="F40" s="933"/>
      <c r="G40" s="861"/>
    </row>
    <row r="41" spans="1:7" ht="15.75" x14ac:dyDescent="0.25">
      <c r="A41" s="508">
        <f t="shared" si="0"/>
        <v>38</v>
      </c>
      <c r="B41" s="794" t="s">
        <v>2842</v>
      </c>
      <c r="C41" s="795" t="s">
        <v>2843</v>
      </c>
      <c r="D41" s="796" t="s">
        <v>2838</v>
      </c>
      <c r="E41" s="797">
        <v>200</v>
      </c>
      <c r="F41" s="933"/>
      <c r="G41" s="861"/>
    </row>
    <row r="42" spans="1:7" ht="15.75" x14ac:dyDescent="0.25">
      <c r="A42" s="508">
        <f t="shared" si="0"/>
        <v>39</v>
      </c>
      <c r="B42" s="794" t="s">
        <v>2844</v>
      </c>
      <c r="C42" s="795" t="s">
        <v>2845</v>
      </c>
      <c r="D42" s="796" t="s">
        <v>2838</v>
      </c>
      <c r="E42" s="797">
        <v>200</v>
      </c>
      <c r="F42" s="933"/>
      <c r="G42" s="861"/>
    </row>
    <row r="43" spans="1:7" ht="16.5" thickBot="1" x14ac:dyDescent="0.3">
      <c r="A43" s="511">
        <f t="shared" si="0"/>
        <v>40</v>
      </c>
      <c r="B43" s="798" t="s">
        <v>2846</v>
      </c>
      <c r="C43" s="799" t="s">
        <v>2847</v>
      </c>
      <c r="D43" s="800" t="s">
        <v>2838</v>
      </c>
      <c r="E43" s="801">
        <v>200</v>
      </c>
      <c r="F43" s="934"/>
      <c r="G43" s="863"/>
    </row>
    <row r="44" spans="1:7" ht="31.5" x14ac:dyDescent="0.25">
      <c r="A44" s="506">
        <f t="shared" si="0"/>
        <v>41</v>
      </c>
      <c r="B44" s="802" t="s">
        <v>2848</v>
      </c>
      <c r="C44" s="803" t="s">
        <v>2849</v>
      </c>
      <c r="D44" s="804" t="s">
        <v>2850</v>
      </c>
      <c r="E44" s="805">
        <v>105</v>
      </c>
      <c r="F44" s="918" t="s">
        <v>2851</v>
      </c>
      <c r="G44" s="860"/>
    </row>
    <row r="45" spans="1:7" ht="31.5" x14ac:dyDescent="0.25">
      <c r="A45" s="508">
        <f t="shared" si="0"/>
        <v>42</v>
      </c>
      <c r="B45" s="505" t="s">
        <v>2852</v>
      </c>
      <c r="C45" s="806" t="s">
        <v>2853</v>
      </c>
      <c r="D45" s="807" t="s">
        <v>2850</v>
      </c>
      <c r="E45" s="808">
        <v>105</v>
      </c>
      <c r="F45" s="919"/>
      <c r="G45" s="861"/>
    </row>
    <row r="46" spans="1:7" ht="31.5" x14ac:dyDescent="0.25">
      <c r="A46" s="508">
        <f t="shared" si="0"/>
        <v>43</v>
      </c>
      <c r="B46" s="505" t="s">
        <v>2854</v>
      </c>
      <c r="C46" s="809" t="s">
        <v>2855</v>
      </c>
      <c r="D46" s="810" t="s">
        <v>2850</v>
      </c>
      <c r="E46" s="811">
        <v>105</v>
      </c>
      <c r="F46" s="919"/>
      <c r="G46" s="861"/>
    </row>
    <row r="47" spans="1:7" ht="31.5" x14ac:dyDescent="0.25">
      <c r="A47" s="508">
        <f t="shared" si="0"/>
        <v>44</v>
      </c>
      <c r="B47" s="505" t="s">
        <v>2856</v>
      </c>
      <c r="C47" s="809" t="s">
        <v>2857</v>
      </c>
      <c r="D47" s="810" t="s">
        <v>2850</v>
      </c>
      <c r="E47" s="811">
        <v>105</v>
      </c>
      <c r="F47" s="919"/>
      <c r="G47" s="861"/>
    </row>
    <row r="48" spans="1:7" ht="31.5" x14ac:dyDescent="0.25">
      <c r="A48" s="508">
        <f t="shared" si="0"/>
        <v>45</v>
      </c>
      <c r="B48" s="505" t="s">
        <v>2858</v>
      </c>
      <c r="C48" s="809" t="s">
        <v>2859</v>
      </c>
      <c r="D48" s="810" t="s">
        <v>2850</v>
      </c>
      <c r="E48" s="811">
        <v>105</v>
      </c>
      <c r="F48" s="919"/>
      <c r="G48" s="861"/>
    </row>
    <row r="49" spans="1:7" ht="15" customHeight="1" x14ac:dyDescent="0.25">
      <c r="A49" s="514">
        <f t="shared" si="0"/>
        <v>46</v>
      </c>
      <c r="B49" s="707" t="s">
        <v>2860</v>
      </c>
      <c r="C49" s="809" t="s">
        <v>2861</v>
      </c>
      <c r="D49" s="810" t="s">
        <v>2850</v>
      </c>
      <c r="E49" s="811">
        <v>105</v>
      </c>
      <c r="F49" s="919"/>
      <c r="G49" s="861"/>
    </row>
    <row r="50" spans="1:7" ht="15.75" x14ac:dyDescent="0.25">
      <c r="A50" s="514">
        <f t="shared" si="0"/>
        <v>47</v>
      </c>
      <c r="B50" s="707" t="s">
        <v>2862</v>
      </c>
      <c r="C50" s="806" t="s">
        <v>2863</v>
      </c>
      <c r="D50" s="812" t="s">
        <v>2850</v>
      </c>
      <c r="E50" s="813">
        <v>105</v>
      </c>
      <c r="F50" s="919"/>
      <c r="G50" s="861"/>
    </row>
    <row r="51" spans="1:7" ht="31.5" x14ac:dyDescent="0.25">
      <c r="A51" s="516">
        <f t="shared" si="0"/>
        <v>48</v>
      </c>
      <c r="B51" s="814" t="s">
        <v>2864</v>
      </c>
      <c r="C51" s="806" t="s">
        <v>2865</v>
      </c>
      <c r="D51" s="812" t="s">
        <v>2850</v>
      </c>
      <c r="E51" s="813">
        <v>105</v>
      </c>
      <c r="F51" s="919"/>
      <c r="G51" s="861"/>
    </row>
    <row r="52" spans="1:7" ht="16.5" thickBot="1" x14ac:dyDescent="0.3">
      <c r="A52" s="536">
        <f t="shared" si="0"/>
        <v>49</v>
      </c>
      <c r="B52" s="864" t="s">
        <v>2866</v>
      </c>
      <c r="C52" s="815" t="s">
        <v>2851</v>
      </c>
      <c r="D52" s="816" t="s">
        <v>2867</v>
      </c>
      <c r="E52" s="817">
        <v>195</v>
      </c>
      <c r="F52" s="920"/>
      <c r="G52" s="863"/>
    </row>
    <row r="53" spans="1:7" ht="15.75" x14ac:dyDescent="0.25">
      <c r="A53" s="512">
        <f t="shared" si="0"/>
        <v>50</v>
      </c>
      <c r="B53" s="818" t="s">
        <v>2868</v>
      </c>
      <c r="C53" s="819" t="s">
        <v>2869</v>
      </c>
      <c r="D53" s="820" t="s">
        <v>2870</v>
      </c>
      <c r="E53" s="821">
        <v>235</v>
      </c>
      <c r="F53" s="921" t="s">
        <v>2871</v>
      </c>
      <c r="G53" s="860"/>
    </row>
    <row r="54" spans="1:7" ht="15.75" x14ac:dyDescent="0.25">
      <c r="A54" s="516">
        <f t="shared" si="0"/>
        <v>51</v>
      </c>
      <c r="B54" s="822" t="s">
        <v>2872</v>
      </c>
      <c r="C54" s="823" t="s">
        <v>2873</v>
      </c>
      <c r="D54" s="824" t="s">
        <v>2870</v>
      </c>
      <c r="E54" s="825">
        <v>235</v>
      </c>
      <c r="F54" s="922"/>
      <c r="G54" s="861"/>
    </row>
    <row r="55" spans="1:7" ht="15.75" x14ac:dyDescent="0.25">
      <c r="A55" s="516">
        <f t="shared" si="0"/>
        <v>52</v>
      </c>
      <c r="B55" s="822" t="s">
        <v>2874</v>
      </c>
      <c r="C55" s="823" t="s">
        <v>2875</v>
      </c>
      <c r="D55" s="824" t="s">
        <v>2870</v>
      </c>
      <c r="E55" s="825">
        <v>235</v>
      </c>
      <c r="F55" s="922"/>
      <c r="G55" s="861"/>
    </row>
    <row r="56" spans="1:7" ht="15.75" x14ac:dyDescent="0.25">
      <c r="A56" s="516">
        <f t="shared" si="0"/>
        <v>53</v>
      </c>
      <c r="B56" s="822" t="s">
        <v>2876</v>
      </c>
      <c r="C56" s="826" t="s">
        <v>2877</v>
      </c>
      <c r="D56" s="824" t="s">
        <v>2870</v>
      </c>
      <c r="E56" s="825">
        <v>235</v>
      </c>
      <c r="F56" s="922"/>
      <c r="G56" s="861"/>
    </row>
    <row r="57" spans="1:7" ht="15.75" x14ac:dyDescent="0.25">
      <c r="A57" s="516">
        <f t="shared" si="0"/>
        <v>54</v>
      </c>
      <c r="B57" s="822" t="s">
        <v>2878</v>
      </c>
      <c r="C57" s="823" t="s">
        <v>2879</v>
      </c>
      <c r="D57" s="824" t="s">
        <v>2870</v>
      </c>
      <c r="E57" s="825">
        <v>235</v>
      </c>
      <c r="F57" s="922"/>
      <c r="G57" s="861"/>
    </row>
    <row r="58" spans="1:7" ht="15.75" x14ac:dyDescent="0.25">
      <c r="A58" s="516">
        <f t="shared" si="0"/>
        <v>55</v>
      </c>
      <c r="B58" s="822" t="s">
        <v>2880</v>
      </c>
      <c r="C58" s="827" t="s">
        <v>2881</v>
      </c>
      <c r="D58" s="828" t="s">
        <v>2870</v>
      </c>
      <c r="E58" s="829">
        <v>235</v>
      </c>
      <c r="F58" s="922"/>
      <c r="G58" s="861"/>
    </row>
    <row r="59" spans="1:7" ht="15.75" x14ac:dyDescent="0.25">
      <c r="A59" s="516">
        <f t="shared" si="0"/>
        <v>56</v>
      </c>
      <c r="B59" s="830" t="s">
        <v>2882</v>
      </c>
      <c r="C59" s="823" t="s">
        <v>2883</v>
      </c>
      <c r="D59" s="824" t="s">
        <v>2870</v>
      </c>
      <c r="E59" s="825">
        <v>235</v>
      </c>
      <c r="F59" s="922"/>
      <c r="G59" s="861"/>
    </row>
    <row r="60" spans="1:7" ht="15.75" x14ac:dyDescent="0.25">
      <c r="A60" s="516">
        <f t="shared" si="0"/>
        <v>57</v>
      </c>
      <c r="B60" s="830" t="s">
        <v>2884</v>
      </c>
      <c r="C60" s="823" t="s">
        <v>2885</v>
      </c>
      <c r="D60" s="824" t="s">
        <v>2870</v>
      </c>
      <c r="E60" s="825">
        <v>235</v>
      </c>
      <c r="F60" s="922"/>
      <c r="G60" s="861"/>
    </row>
    <row r="61" spans="1:7" ht="15.75" x14ac:dyDescent="0.25">
      <c r="A61" s="516">
        <f t="shared" si="0"/>
        <v>58</v>
      </c>
      <c r="B61" s="830" t="s">
        <v>2886</v>
      </c>
      <c r="C61" s="823" t="s">
        <v>2887</v>
      </c>
      <c r="D61" s="824" t="s">
        <v>2870</v>
      </c>
      <c r="E61" s="825">
        <v>235</v>
      </c>
      <c r="F61" s="922"/>
      <c r="G61" s="861"/>
    </row>
    <row r="62" spans="1:7" ht="16.5" thickBot="1" x14ac:dyDescent="0.3">
      <c r="A62" s="536">
        <f t="shared" si="0"/>
        <v>59</v>
      </c>
      <c r="B62" s="831" t="s">
        <v>2888</v>
      </c>
      <c r="C62" s="832" t="s">
        <v>2889</v>
      </c>
      <c r="D62" s="833" t="s">
        <v>2890</v>
      </c>
      <c r="E62" s="834">
        <v>150</v>
      </c>
      <c r="F62" s="923"/>
      <c r="G62" s="863"/>
    </row>
    <row r="63" spans="1:7" ht="15.75" x14ac:dyDescent="0.25">
      <c r="A63" s="512">
        <f t="shared" si="0"/>
        <v>60</v>
      </c>
      <c r="B63" s="859" t="s">
        <v>2891</v>
      </c>
      <c r="C63" s="835" t="s">
        <v>2892</v>
      </c>
      <c r="D63" s="836" t="s">
        <v>2893</v>
      </c>
      <c r="E63" s="837">
        <v>210</v>
      </c>
      <c r="F63" s="924" t="s">
        <v>2894</v>
      </c>
      <c r="G63" s="860"/>
    </row>
    <row r="64" spans="1:7" ht="15.75" x14ac:dyDescent="0.25">
      <c r="A64" s="516">
        <f t="shared" si="0"/>
        <v>61</v>
      </c>
      <c r="B64" s="841" t="s">
        <v>2895</v>
      </c>
      <c r="C64" s="838" t="s">
        <v>2896</v>
      </c>
      <c r="D64" s="839" t="s">
        <v>2893</v>
      </c>
      <c r="E64" s="840">
        <v>210</v>
      </c>
      <c r="F64" s="925"/>
      <c r="G64" s="861"/>
    </row>
    <row r="65" spans="1:7" ht="15.75" x14ac:dyDescent="0.25">
      <c r="A65" s="516">
        <f t="shared" si="0"/>
        <v>62</v>
      </c>
      <c r="B65" s="841" t="s">
        <v>2897</v>
      </c>
      <c r="C65" s="838" t="s">
        <v>2898</v>
      </c>
      <c r="D65" s="839" t="s">
        <v>2893</v>
      </c>
      <c r="E65" s="840">
        <v>210</v>
      </c>
      <c r="F65" s="925"/>
      <c r="G65" s="861"/>
    </row>
    <row r="66" spans="1:7" ht="15.75" x14ac:dyDescent="0.25">
      <c r="A66" s="516">
        <f t="shared" si="0"/>
        <v>63</v>
      </c>
      <c r="B66" s="841" t="s">
        <v>2899</v>
      </c>
      <c r="C66" s="838" t="s">
        <v>2900</v>
      </c>
      <c r="D66" s="839" t="s">
        <v>2893</v>
      </c>
      <c r="E66" s="840">
        <v>210</v>
      </c>
      <c r="F66" s="925"/>
      <c r="G66" s="861"/>
    </row>
    <row r="67" spans="1:7" ht="15.75" x14ac:dyDescent="0.25">
      <c r="A67" s="516">
        <f t="shared" si="0"/>
        <v>64</v>
      </c>
      <c r="B67" s="841" t="s">
        <v>2901</v>
      </c>
      <c r="C67" s="842" t="s">
        <v>2902</v>
      </c>
      <c r="D67" s="839" t="s">
        <v>2893</v>
      </c>
      <c r="E67" s="840">
        <v>210</v>
      </c>
      <c r="F67" s="925"/>
      <c r="G67" s="861"/>
    </row>
    <row r="68" spans="1:7" ht="15.75" x14ac:dyDescent="0.25">
      <c r="A68" s="516">
        <f t="shared" si="0"/>
        <v>65</v>
      </c>
      <c r="B68" s="841" t="s">
        <v>2903</v>
      </c>
      <c r="C68" s="838" t="s">
        <v>2904</v>
      </c>
      <c r="D68" s="839" t="s">
        <v>2893</v>
      </c>
      <c r="E68" s="840">
        <v>210</v>
      </c>
      <c r="F68" s="925"/>
      <c r="G68" s="861"/>
    </row>
    <row r="69" spans="1:7" ht="15.75" x14ac:dyDescent="0.25">
      <c r="A69" s="517">
        <f t="shared" ref="A69:A71" si="1">A68+1</f>
        <v>66</v>
      </c>
      <c r="B69" s="841" t="s">
        <v>2905</v>
      </c>
      <c r="C69" s="843" t="s">
        <v>2906</v>
      </c>
      <c r="D69" s="844" t="s">
        <v>2893</v>
      </c>
      <c r="E69" s="845">
        <v>210</v>
      </c>
      <c r="F69" s="925"/>
      <c r="G69" s="861"/>
    </row>
    <row r="70" spans="1:7" ht="15.75" x14ac:dyDescent="0.25">
      <c r="A70" s="516">
        <f t="shared" si="1"/>
        <v>67</v>
      </c>
      <c r="B70" s="841" t="s">
        <v>2907</v>
      </c>
      <c r="C70" s="838" t="s">
        <v>2908</v>
      </c>
      <c r="D70" s="846" t="s">
        <v>2893</v>
      </c>
      <c r="E70" s="847">
        <v>210</v>
      </c>
      <c r="F70" s="925"/>
      <c r="G70" s="861"/>
    </row>
    <row r="71" spans="1:7" ht="16.5" thickBot="1" x14ac:dyDescent="0.3">
      <c r="A71" s="536">
        <f t="shared" si="1"/>
        <v>68</v>
      </c>
      <c r="B71" s="862" t="s">
        <v>2909</v>
      </c>
      <c r="C71" s="848" t="s">
        <v>2910</v>
      </c>
      <c r="D71" s="849" t="s">
        <v>2893</v>
      </c>
      <c r="E71" s="850">
        <v>210</v>
      </c>
      <c r="F71" s="926"/>
      <c r="G71" s="863"/>
    </row>
    <row r="72" spans="1:7" ht="15.75" x14ac:dyDescent="0.25">
      <c r="E72" s="75">
        <f>SUMPRODUCT(E4:E71,G4:G71)</f>
        <v>0</v>
      </c>
      <c r="G72" s="76">
        <f>SUM(G4:G71)</f>
        <v>0</v>
      </c>
    </row>
  </sheetData>
  <sheetProtection password="CCEB" sheet="1" objects="1" scenarios="1"/>
  <mergeCells count="14">
    <mergeCell ref="F44:F52"/>
    <mergeCell ref="F53:F62"/>
    <mergeCell ref="F63:F71"/>
    <mergeCell ref="C36:C37"/>
    <mergeCell ref="F29:F38"/>
    <mergeCell ref="F39:F43"/>
    <mergeCell ref="C30:C31"/>
    <mergeCell ref="C32:C33"/>
    <mergeCell ref="C34:C35"/>
    <mergeCell ref="A1:B1"/>
    <mergeCell ref="E1:G1"/>
    <mergeCell ref="A2:G2"/>
    <mergeCell ref="F4:F10"/>
    <mergeCell ref="F11:F28"/>
  </mergeCells>
  <hyperlinks>
    <hyperlink ref="E1" location="МЕНЮ" display="В МЕНЮ"/>
    <hyperlink ref="C1" r:id="rId1"/>
  </hyperlinks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Инструкция</vt:lpstr>
      <vt:lpstr>ЗАКАЗ</vt:lpstr>
      <vt:lpstr>4Life</vt:lpstr>
      <vt:lpstr>Santegra-Nouveau</vt:lpstr>
      <vt:lpstr>Mirra</vt:lpstr>
      <vt:lpstr>Пантика</vt:lpstr>
      <vt:lpstr>doTerra</vt:lpstr>
      <vt:lpstr>Dr.Haushka</vt:lpstr>
      <vt:lpstr>ЭкоДесерты</vt:lpstr>
      <vt:lpstr>Магниты</vt:lpstr>
      <vt:lpstr>Программы</vt:lpstr>
      <vt:lpstr>Mirra!Заголовки_для_печати</vt:lpstr>
      <vt:lpstr>Пантика!Заголовки_для_печати</vt:lpstr>
      <vt:lpstr>Косметичекская_линия_Nouveau</vt:lpstr>
      <vt:lpstr>МЕНЮ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MyComputer</dc:creator>
  <cp:lastModifiedBy>НатурКонс</cp:lastModifiedBy>
  <cp:lastPrinted>2016-08-07T21:19:36Z</cp:lastPrinted>
  <dcterms:created xsi:type="dcterms:W3CDTF">2013-01-26T16:53:30Z</dcterms:created>
  <dcterms:modified xsi:type="dcterms:W3CDTF">2018-06-11T15:39:23Z</dcterms:modified>
</cp:coreProperties>
</file>